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L:\Resources\QITemplates Project\2024\QI Macros Test Data\"/>
    </mc:Choice>
  </mc:AlternateContent>
  <xr:revisionPtr revIDLastSave="0" documentId="13_ncr:1_{CC389B40-43F1-4C3A-9382-DA9046794E14}" xr6:coauthVersionLast="47" xr6:coauthVersionMax="47" xr10:uidLastSave="{00000000-0000-0000-0000-000000000000}"/>
  <bookViews>
    <workbookView xWindow="8115" yWindow="765" windowWidth="20580" windowHeight="11385" tabRatio="867" xr2:uid="{00000000-000D-0000-FFFF-FFFF00000000}"/>
  </bookViews>
  <sheets>
    <sheet name="GageR&amp;R" sheetId="16" r:id="rId1"/>
    <sheet name="Wheeler Gage RR" sheetId="17" r:id="rId2"/>
    <sheet name="Gage R&amp;R2" sheetId="1" r:id="rId3"/>
    <sheet name="GageR&amp;R3" sheetId="13" r:id="rId4"/>
    <sheet name="GageR&amp;R4" sheetId="14" r:id="rId5"/>
    <sheet name="Type 1 GRR" sheetId="15" r:id="rId6"/>
    <sheet name="Ford Cp Cpk" sheetId="12" r:id="rId7"/>
    <sheet name="XbarR 2nd" sheetId="3" r:id="rId8"/>
    <sheet name="XbarR" sheetId="5" r:id="rId9"/>
    <sheet name="XmR" sheetId="6" r:id="rId10"/>
    <sheet name="XmedianR" sheetId="4" r:id="rId11"/>
    <sheet name="p chart" sheetId="7" r:id="rId12"/>
    <sheet name="p chart var" sheetId="8" r:id="rId13"/>
    <sheet name="np chart" sheetId="9" r:id="rId14"/>
    <sheet name="c chart" sheetId="10" r:id="rId15"/>
    <sheet name="u chart" sheetId="11" r:id="rId16"/>
  </sheets>
  <externalReferences>
    <externalReference r:id="rId17"/>
  </externalReferences>
  <definedNames>
    <definedName name="HistData4" localSheetId="0">[1]Histogram!$A$1:$A$65536</definedName>
    <definedName name="HistData4">[1]Histogram!$A$1:$A$65536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16" l="1"/>
  <c r="AA5" i="16" s="1"/>
  <c r="AA6" i="16" s="1"/>
  <c r="AA7" i="16" s="1"/>
  <c r="AA8" i="16" s="1"/>
  <c r="AA9" i="16" s="1"/>
  <c r="AA10" i="16" s="1"/>
  <c r="AA11" i="16" s="1"/>
  <c r="AA12" i="16" s="1"/>
  <c r="AA13" i="16" s="1"/>
  <c r="AA14" i="16" s="1"/>
  <c r="AA15" i="16" s="1"/>
  <c r="AA16" i="16" s="1"/>
  <c r="AA17" i="16" s="1"/>
  <c r="AA18" i="16" s="1"/>
  <c r="AA19" i="16" s="1"/>
  <c r="AA20" i="16" s="1"/>
  <c r="AA21" i="16" s="1"/>
  <c r="AA22" i="16" s="1"/>
  <c r="AA23" i="16" s="1"/>
  <c r="AA24" i="16" s="1"/>
  <c r="AA25" i="16" s="1"/>
  <c r="AA26" i="16" s="1"/>
  <c r="AA27" i="16" s="1"/>
  <c r="AA28" i="16" s="1"/>
  <c r="AA29" i="16" s="1"/>
  <c r="AA30" i="16" s="1"/>
  <c r="AA31" i="16" s="1"/>
  <c r="AA32" i="16" s="1"/>
  <c r="AA33" i="16" s="1"/>
  <c r="AA34" i="16" s="1"/>
  <c r="AA35" i="16" s="1"/>
  <c r="AA36" i="16" s="1"/>
  <c r="AA37" i="16" s="1"/>
  <c r="AA38" i="16" s="1"/>
  <c r="AA39" i="16" s="1"/>
  <c r="AA40" i="16" s="1"/>
  <c r="AA41" i="16" s="1"/>
  <c r="AA42" i="16" s="1"/>
  <c r="AA43" i="16" s="1"/>
  <c r="AA44" i="16" s="1"/>
  <c r="AA45" i="16" s="1"/>
  <c r="AA46" i="16" s="1"/>
  <c r="AA47" i="16" s="1"/>
  <c r="AA48" i="16" s="1"/>
  <c r="AA49" i="16" s="1"/>
  <c r="AA50" i="16" s="1"/>
  <c r="AA51" i="16" s="1"/>
  <c r="AA52" i="16" s="1"/>
  <c r="O4" i="16"/>
  <c r="O5" i="16" s="1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1" i="16" s="1"/>
  <c r="O42" i="16" s="1"/>
  <c r="O43" i="16" s="1"/>
  <c r="O44" i="16" s="1"/>
  <c r="O45" i="16" s="1"/>
  <c r="O46" i="16" s="1"/>
  <c r="O47" i="16" s="1"/>
  <c r="O48" i="16" s="1"/>
  <c r="O49" i="16" s="1"/>
  <c r="O50" i="16" s="1"/>
  <c r="O51" i="16" s="1"/>
  <c r="O52" i="16" s="1"/>
  <c r="AA3" i="10"/>
  <c r="AA4" i="10"/>
  <c r="AA5" i="10"/>
  <c r="AA6" i="10"/>
  <c r="AA2" i="10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" i="8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2" i="9"/>
  <c r="AA3" i="9"/>
  <c r="AA4" i="9"/>
  <c r="AA5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2" i="7"/>
  <c r="AA3" i="7"/>
  <c r="AA4" i="7"/>
  <c r="AA5" i="7"/>
  <c r="P2" i="11"/>
  <c r="P3" i="11"/>
  <c r="P4" i="11"/>
  <c r="P5" i="11"/>
  <c r="P6" i="11"/>
  <c r="P7" i="11"/>
  <c r="P8" i="11"/>
  <c r="P9" i="11"/>
  <c r="P10" i="11"/>
  <c r="P11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1" authorId="0" shapeId="0" xr:uid="{00000000-0006-0000-0000-000001000000}">
      <text>
        <r>
          <rPr>
            <sz val="10"/>
            <color indexed="81"/>
            <rFont val="Tahoma"/>
            <family val="2"/>
          </rPr>
          <t>Measurement systems have two components: repeatability and reproducibility.</t>
        </r>
      </text>
    </comment>
    <comment ref="A2" authorId="0" shapeId="0" xr:uid="{00000000-0006-0000-0000-000002000000}">
      <text>
        <r>
          <rPr>
            <sz val="10"/>
            <color indexed="81"/>
            <rFont val="Tahoma"/>
            <family val="2"/>
          </rPr>
          <t>Measurement systems have two components: repeatability and reproducibility.</t>
        </r>
      </text>
    </comment>
    <comment ref="B3" authorId="0" shapeId="0" xr:uid="{00000000-0006-0000-0000-000003000000}">
      <text>
        <r>
          <rPr>
            <sz val="10"/>
            <color indexed="81"/>
            <rFont val="Tahoma"/>
            <family val="2"/>
          </rPr>
          <t>Gage R&amp;R needs a minimum of two trials, parts, and operators.</t>
        </r>
      </text>
    </comment>
    <comment ref="C3" authorId="0" shapeId="0" xr:uid="{00000000-0006-0000-0000-000004000000}">
      <text>
        <r>
          <rPr>
            <sz val="10"/>
            <color indexed="81"/>
            <rFont val="Tahoma"/>
            <family val="2"/>
          </rPr>
          <t>Put trial data for each part into these cells. 
R&amp;R is calculated below.</t>
        </r>
      </text>
    </comment>
    <comment ref="Y3" authorId="0" shapeId="0" xr:uid="{00000000-0006-0000-0000-000005000000}">
      <text>
        <r>
          <rPr>
            <sz val="10"/>
            <color indexed="81"/>
            <rFont val="Tahoma"/>
            <family val="2"/>
          </rPr>
          <t>This reference value is the actual measured value of the part, using a real gage, not a pass/fail one.</t>
        </r>
      </text>
    </comment>
    <comment ref="AK3" authorId="0" shapeId="0" xr:uid="{00000000-0006-0000-0000-000006000000}">
      <text>
        <r>
          <rPr>
            <sz val="10"/>
            <color indexed="81"/>
            <rFont val="Tahoma"/>
            <family val="2"/>
          </rPr>
          <t>This reference value is the actual measured value of the part, using a real gage, not a pass/fail one.</t>
        </r>
      </text>
    </comment>
    <comment ref="B18" authorId="0" shapeId="0" xr:uid="{53A7D802-B2FE-4638-8440-694AD6CE586E}">
      <text>
        <r>
          <rPr>
            <sz val="12"/>
            <color indexed="81"/>
            <rFont val="Tahoma"/>
            <family val="2"/>
          </rPr>
          <t>Gage R&amp;R needs a minimum of two trials, parts, and operators.</t>
        </r>
      </text>
    </comment>
    <comment ref="B44" authorId="0" shapeId="0" xr:uid="{00000000-0006-0000-0000-000007000000}">
      <text>
        <r>
          <rPr>
            <sz val="10"/>
            <color indexed="81"/>
            <rFont val="Tahoma"/>
            <family val="2"/>
          </rPr>
          <t>Gage R&amp;R needs a minimum of two trials, parts, and operators.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</rPr>
          <t>Measurement systems have two components: repeatability and reproducibility.</t>
        </r>
      </text>
    </comment>
    <comment ref="A2" authorId="0" shapeId="0" xr:uid="{00000000-0006-0000-0200-000002000000}">
      <text>
        <r>
          <rPr>
            <sz val="8"/>
            <color indexed="81"/>
            <rFont val="Tahoma"/>
            <family val="2"/>
          </rPr>
          <t>Measurement systems have two components: repeatability and reproducibility.</t>
        </r>
      </text>
    </comment>
    <comment ref="B3" authorId="0" shapeId="0" xr:uid="{00000000-0006-0000-0200-000003000000}">
      <text>
        <r>
          <rPr>
            <sz val="8"/>
            <color indexed="81"/>
            <rFont val="Tahoma"/>
            <family val="2"/>
          </rPr>
          <t>Gage R&amp;R needs a minimum of two trials, parts, and operators.</t>
        </r>
      </text>
    </comment>
    <comment ref="C3" authorId="0" shapeId="0" xr:uid="{00000000-0006-0000-0200-000004000000}">
      <text>
        <r>
          <rPr>
            <sz val="8"/>
            <color indexed="81"/>
            <rFont val="Tahoma"/>
            <family val="2"/>
          </rPr>
          <t>Put trial data for each part into these cells. 
R&amp;R is calculated below.</t>
        </r>
      </text>
    </comment>
  </commentList>
</comments>
</file>

<file path=xl/sharedStrings.xml><?xml version="1.0" encoding="utf-8"?>
<sst xmlns="http://schemas.openxmlformats.org/spreadsheetml/2006/main" count="324" uniqueCount="177">
  <si>
    <t>Gage R&amp;R</t>
  </si>
  <si>
    <t>Part Number</t>
  </si>
  <si>
    <t>From Six Sigma for Greenbelts and Champions</t>
  </si>
  <si>
    <t>Average &amp; Range Method</t>
  </si>
  <si>
    <t>Enya</t>
  </si>
  <si>
    <t>Trial 1</t>
  </si>
  <si>
    <t>Trial2</t>
  </si>
  <si>
    <t>Trial3</t>
  </si>
  <si>
    <t>Trial4</t>
  </si>
  <si>
    <t>Lucy</t>
  </si>
  <si>
    <t>Appraiser 1</t>
  </si>
  <si>
    <t>Appraiser 2</t>
  </si>
  <si>
    <t>Appraiser 3</t>
  </si>
  <si>
    <t>pg 78 AIAG SPC (2nd)</t>
  </si>
  <si>
    <t>x1</t>
  </si>
  <si>
    <t>x2</t>
  </si>
  <si>
    <t>x3</t>
  </si>
  <si>
    <t>x4</t>
  </si>
  <si>
    <t>x5</t>
  </si>
  <si>
    <t>pg 186 AIAG SPC (2nd)</t>
  </si>
  <si>
    <t>USL</t>
  </si>
  <si>
    <t>LSL</t>
  </si>
  <si>
    <t>2/9 7am</t>
  </si>
  <si>
    <t>2/10 7</t>
  </si>
  <si>
    <t>pg 84 AIAG SPC (2nd)</t>
  </si>
  <si>
    <t>Date/time</t>
  </si>
  <si>
    <t>S1</t>
  </si>
  <si>
    <t>S2</t>
  </si>
  <si>
    <t>S3</t>
  </si>
  <si>
    <t>S4</t>
  </si>
  <si>
    <t>S5</t>
  </si>
  <si>
    <t>Juran QC Handbook pg 24.16</t>
  </si>
  <si>
    <t>6/8 8am</t>
  </si>
  <si>
    <t>AIAG SPC pg 34</t>
  </si>
  <si>
    <t>10am</t>
  </si>
  <si>
    <t>12pm</t>
  </si>
  <si>
    <t>2pm</t>
  </si>
  <si>
    <t>6/9 8am</t>
  </si>
  <si>
    <t>6/10 8am</t>
  </si>
  <si>
    <t>6/11 8am</t>
  </si>
  <si>
    <t>6/12 8am</t>
  </si>
  <si>
    <t>6/15 8am</t>
  </si>
  <si>
    <t>6/16 8am</t>
  </si>
  <si>
    <t>Acid Concentration</t>
  </si>
  <si>
    <t>pg 86 AIAG SPC (2nd)</t>
  </si>
  <si>
    <t>11-2 2pm</t>
  </si>
  <si>
    <t>11-2 3pm</t>
  </si>
  <si>
    <t>11-3 1pm</t>
  </si>
  <si>
    <t>11-3 2pm</t>
  </si>
  <si>
    <t>11-3 3pm</t>
  </si>
  <si>
    <t>11-4 1pm</t>
  </si>
  <si>
    <t>Total</t>
  </si>
  <si>
    <t>pg 88 AIAG SPC (2nd)</t>
  </si>
  <si>
    <t>Under Torque</t>
  </si>
  <si>
    <t>Non-start</t>
  </si>
  <si>
    <t>Leaker</t>
  </si>
  <si>
    <t>Smoker</t>
  </si>
  <si>
    <t>Constant control limits apply when:</t>
  </si>
  <si>
    <t>Sample (n)</t>
  </si>
  <si>
    <t>Min(n)/Max(n) &lt; 0.75</t>
  </si>
  <si>
    <t>pg 92 AIAG SPC (2nd)</t>
  </si>
  <si>
    <t>Undersize</t>
  </si>
  <si>
    <t>Cold Weld</t>
  </si>
  <si>
    <t>Missing</t>
  </si>
  <si>
    <t>Off-Location</t>
  </si>
  <si>
    <t>Number</t>
  </si>
  <si>
    <t>Sample</t>
  </si>
  <si>
    <t>Date/Bolt</t>
  </si>
  <si>
    <t>11-9 1</t>
  </si>
  <si>
    <t>11-10 1</t>
  </si>
  <si>
    <t>11-16 1</t>
  </si>
  <si>
    <t>11-17 1</t>
  </si>
  <si>
    <t>11-18 1</t>
  </si>
  <si>
    <t>11-19 1</t>
  </si>
  <si>
    <t>pg 96 AIAG SPC (2nd)</t>
  </si>
  <si>
    <t>vr721'</t>
  </si>
  <si>
    <t>vr1050</t>
  </si>
  <si>
    <t>vr1901</t>
  </si>
  <si>
    <t>vr1942</t>
  </si>
  <si>
    <t>vr3017</t>
  </si>
  <si>
    <t>pg 94 AIAG SPC (2nd)</t>
  </si>
  <si>
    <t>nd013</t>
  </si>
  <si>
    <t>nd018</t>
  </si>
  <si>
    <t>nd043</t>
  </si>
  <si>
    <t>nd050</t>
  </si>
  <si>
    <t>nd084</t>
  </si>
  <si>
    <t>vr721</t>
  </si>
  <si>
    <t>Required Outputs from Statistical Sofware</t>
  </si>
  <si>
    <t>Number of distinct categories</t>
  </si>
  <si>
    <t>Required Outputs</t>
  </si>
  <si>
    <t>Subgroup Size</t>
  </si>
  <si>
    <t>Upper Specification Limit</t>
  </si>
  <si>
    <t>Part specification: 37.0 ± 2.0</t>
  </si>
  <si>
    <t>Lower Specification Limit</t>
  </si>
  <si>
    <t>AIAG Method (defined on p.80 of the SPC manual 1st edition)</t>
  </si>
  <si>
    <t>using R bar divided by d2 to estimate "within" sigma</t>
  </si>
  <si>
    <t>Cpk</t>
  </si>
  <si>
    <t>Cp</t>
  </si>
  <si>
    <t>using sample standard deviation to estimate "overall" sigma</t>
  </si>
  <si>
    <t>Ppk</t>
  </si>
  <si>
    <t>Pp</t>
  </si>
  <si>
    <t>Other Acceptable Values Using Different Estimates of Sigma</t>
  </si>
  <si>
    <t>using "pooled" standard deviation divided by c4 (unbiasing constant) to estimate "within" sigma</t>
  </si>
  <si>
    <t>using "pooled" standard deviation to estimate "within" sigma</t>
  </si>
  <si>
    <t>using sample standard deviation divided by c4 (unbiasing constant) to estimate "overall" sigma</t>
  </si>
  <si>
    <t>Specification Tolerance = 2</t>
  </si>
  <si>
    <t>Appraiser A</t>
  </si>
  <si>
    <t>Appraiser B</t>
  </si>
  <si>
    <t>Appraiser C</t>
  </si>
  <si>
    <t>Part #</t>
  </si>
  <si>
    <t>Trial 2</t>
  </si>
  <si>
    <t>Trial 3</t>
  </si>
  <si>
    <t>Ref Value</t>
  </si>
  <si>
    <t>Attribute</t>
  </si>
  <si>
    <t>AIAG Gage R&amp;R</t>
  </si>
  <si>
    <t>USL=0.545</t>
  </si>
  <si>
    <t>LSL=0.45</t>
  </si>
  <si>
    <t>Diameter 1</t>
  </si>
  <si>
    <t>Diameter 2</t>
  </si>
  <si>
    <t>Diameter 3</t>
  </si>
  <si>
    <t>Diameter 4</t>
  </si>
  <si>
    <t>Diameter 5</t>
  </si>
  <si>
    <t>DIOUEW Length</t>
  </si>
  <si>
    <t>Part: Qubic Release</t>
  </si>
  <si>
    <t>Length</t>
  </si>
  <si>
    <t>.90mm</t>
  </si>
  <si>
    <t>.50mm</t>
  </si>
  <si>
    <t>Bend Clip "Gap"</t>
  </si>
  <si>
    <t>none</t>
  </si>
  <si>
    <t>Spot Weld Flaws</t>
  </si>
  <si>
    <t>Final Test</t>
  </si>
  <si>
    <t>Dock Audit</t>
  </si>
  <si>
    <t>Final Test Discrepancies</t>
  </si>
  <si>
    <t>Reference Results</t>
  </si>
  <si>
    <t>MSA 4th Ed</t>
  </si>
  <si>
    <t>MSA 3rd</t>
  </si>
  <si>
    <t>Operator/Part</t>
  </si>
  <si>
    <t>A</t>
  </si>
  <si>
    <t>B</t>
  </si>
  <si>
    <t>C</t>
  </si>
  <si>
    <t>Quality Toolbox (2nd), pg 182, ASQ Press, Tague</t>
  </si>
  <si>
    <t>Non-Conforming</t>
  </si>
  <si>
    <t>Defect Rate</t>
  </si>
  <si>
    <t>Op3</t>
  </si>
  <si>
    <t>Op2</t>
  </si>
  <si>
    <t>Op1</t>
  </si>
  <si>
    <t>Part</t>
  </si>
  <si>
    <t>Tol</t>
  </si>
  <si>
    <t>Ref</t>
  </si>
  <si>
    <t>Data1</t>
  </si>
  <si>
    <t>pg 115</t>
  </si>
  <si>
    <t>Gage R&amp;R as a percent of tolerance using the ANOVA Method (See Measurement System Analysis Third Edition)</t>
  </si>
  <si>
    <t>Gage R&amp;R as a percent of study variation using the ANOVA Method (See Measurement System Analysis Third Edition)</t>
  </si>
  <si>
    <t>Gage R&amp;R as a percent of tolerance using the Average and Range Method (See Measurement System Analysis Third Edition)</t>
  </si>
  <si>
    <t>Gage R&amp;R as a percent of study variation using the Average and Range Method (See Measurement System Analysis Third Edition)</t>
  </si>
  <si>
    <t>SPC Press, Knoxville, 2006</t>
  </si>
  <si>
    <t>Donald J Wheeler</t>
  </si>
  <si>
    <t>EMP III Using Imperfect Data</t>
  </si>
  <si>
    <t>Part 5</t>
  </si>
  <si>
    <t>Part 4</t>
  </si>
  <si>
    <t>Part 3</t>
  </si>
  <si>
    <t>Part 2</t>
  </si>
  <si>
    <t xml:space="preserve">Part 1 </t>
  </si>
  <si>
    <t>Operator</t>
  </si>
  <si>
    <t>pp. 223-237</t>
  </si>
  <si>
    <t>EMP Study</t>
  </si>
  <si>
    <t>ANOM</t>
  </si>
  <si>
    <t xml:space="preserve">Op A-Part 1 </t>
  </si>
  <si>
    <t xml:space="preserve">Op B-Part 1 </t>
  </si>
  <si>
    <t xml:space="preserve">Op C-Part 1 </t>
  </si>
  <si>
    <t>Ford Verification Data (4th Edition)</t>
  </si>
  <si>
    <t>QI Macros Order</t>
  </si>
  <si>
    <t>Gauge R&amp;R as a percent of tolerance using the ANOVA Method (See Measurement System Analysis Fourth Edition)</t>
  </si>
  <si>
    <t>Gauge R&amp;R as a percent of study variation using the ANOVA Method (See Measurement System Analysis Fourth Edition)</t>
  </si>
  <si>
    <t>Gauge R&amp;R as a percent of tolerance using the Average and Range Method (See Measurement System Analysis Fourth Edition)</t>
  </si>
  <si>
    <t>Gauge R&amp;R as a percent of study variation using the Average and Range Method (See Measurement System Analysis Fourth Edition)</t>
  </si>
  <si>
    <t>Ford Verification Data (3rd Edition)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</si>
</sst>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/d"/>
    <numFmt numFmtId="166" formatCode="m/d;@"/>
    <numFmt numFmtId="167" formatCode="0.0000"/>
  </numFmts>
  <fonts count="2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indexed="81"/>
      <name val="Tahoma"/>
      <family val="2"/>
    </font>
    <font>
      <b/>
      <sz val="10"/>
      <name val="Geneva"/>
    </font>
    <font>
      <sz val="12"/>
      <color indexed="81"/>
      <name val="Tahoma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/>
    <xf numFmtId="0" fontId="8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1" fillId="0" borderId="0"/>
    <xf numFmtId="0" fontId="6" fillId="0" borderId="0"/>
    <xf numFmtId="0" fontId="2" fillId="0" borderId="0"/>
  </cellStyleXfs>
  <cellXfs count="345">
    <xf numFmtId="0" fontId="0" fillId="0" borderId="0" xfId="0"/>
    <xf numFmtId="0" fontId="0" fillId="0" borderId="0" xfId="0" applyAlignment="1">
      <alignment horizontal="center"/>
    </xf>
    <xf numFmtId="0" fontId="6" fillId="2" borderId="4" xfId="0" applyFont="1" applyFill="1" applyBorder="1"/>
    <xf numFmtId="0" fontId="6" fillId="0" borderId="7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2" fillId="0" borderId="0" xfId="5" applyFont="1"/>
    <xf numFmtId="0" fontId="12" fillId="0" borderId="27" xfId="5" applyFont="1" applyBorder="1"/>
    <xf numFmtId="0" fontId="12" fillId="0" borderId="7" xfId="5" applyFont="1" applyBorder="1"/>
    <xf numFmtId="0" fontId="12" fillId="0" borderId="8" xfId="5" applyFont="1" applyBorder="1"/>
    <xf numFmtId="0" fontId="12" fillId="0" borderId="28" xfId="5" applyFont="1" applyBorder="1"/>
    <xf numFmtId="0" fontId="12" fillId="0" borderId="10" xfId="5" applyFont="1" applyBorder="1"/>
    <xf numFmtId="0" fontId="12" fillId="0" borderId="11" xfId="5" applyFont="1" applyBorder="1"/>
    <xf numFmtId="0" fontId="13" fillId="0" borderId="0" xfId="8" applyFont="1"/>
    <xf numFmtId="0" fontId="6" fillId="0" borderId="0" xfId="9" applyFont="1"/>
    <xf numFmtId="0" fontId="6" fillId="0" borderId="5" xfId="0" applyFont="1" applyBorder="1"/>
    <xf numFmtId="0" fontId="6" fillId="0" borderId="21" xfId="0" applyFont="1" applyBorder="1"/>
    <xf numFmtId="2" fontId="6" fillId="3" borderId="8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164" fontId="6" fillId="0" borderId="0" xfId="0" applyNumberFormat="1" applyFont="1"/>
    <xf numFmtId="0" fontId="6" fillId="0" borderId="0" xfId="0" applyFont="1" applyAlignment="1">
      <alignment wrapText="1"/>
    </xf>
    <xf numFmtId="166" fontId="6" fillId="0" borderId="0" xfId="0" applyNumberFormat="1" applyFont="1"/>
    <xf numFmtId="0" fontId="6" fillId="0" borderId="1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6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7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8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0" xfId="0" applyFont="1" applyAlignment="1">
      <alignment horizontal="center" wrapText="1"/>
    </xf>
    <xf numFmtId="0" fontId="6" fillId="0" borderId="1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7" fillId="0" borderId="1" xfId="0" applyFont="1" applyBorder="1"/>
    <xf numFmtId="0" fontId="7" fillId="0" borderId="18" xfId="0" applyFont="1" applyBorder="1"/>
    <xf numFmtId="0" fontId="6" fillId="0" borderId="29" xfId="0" applyFont="1" applyBorder="1"/>
    <xf numFmtId="0" fontId="7" fillId="0" borderId="3" xfId="0" applyFont="1" applyBorder="1"/>
    <xf numFmtId="0" fontId="6" fillId="0" borderId="0" xfId="0" quotePrefix="1" applyFont="1" applyAlignment="1">
      <alignment horizontal="center"/>
    </xf>
    <xf numFmtId="0" fontId="6" fillId="0" borderId="37" xfId="0" quotePrefix="1" applyFont="1" applyBorder="1" applyAlignment="1">
      <alignment horizontal="center"/>
    </xf>
    <xf numFmtId="0" fontId="6" fillId="2" borderId="38" xfId="0" applyFont="1" applyFill="1" applyBorder="1"/>
    <xf numFmtId="0" fontId="6" fillId="2" borderId="13" xfId="0" applyFont="1" applyFill="1" applyBorder="1"/>
    <xf numFmtId="0" fontId="6" fillId="0" borderId="33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33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14" fillId="5" borderId="0" xfId="5" applyFont="1" applyFill="1" applyAlignment="1">
      <alignment horizontal="center" vertical="center"/>
    </xf>
    <xf numFmtId="0" fontId="14" fillId="5" borderId="26" xfId="5" quotePrefix="1" applyFont="1" applyFill="1" applyBorder="1" applyAlignment="1">
      <alignment horizontal="center" vertical="center"/>
    </xf>
    <xf numFmtId="0" fontId="13" fillId="0" borderId="5" xfId="8" applyFont="1" applyBorder="1"/>
    <xf numFmtId="0" fontId="15" fillId="5" borderId="44" xfId="8" applyFont="1" applyFill="1" applyBorder="1" applyAlignment="1">
      <alignment horizontal="center" vertical="center"/>
    </xf>
    <xf numFmtId="0" fontId="15" fillId="5" borderId="45" xfId="8" applyFont="1" applyFill="1" applyBorder="1" applyAlignment="1">
      <alignment horizontal="center" vertical="center"/>
    </xf>
    <xf numFmtId="0" fontId="15" fillId="5" borderId="46" xfId="8" applyFont="1" applyFill="1" applyBorder="1" applyAlignment="1">
      <alignment horizontal="center" vertical="center"/>
    </xf>
    <xf numFmtId="0" fontId="13" fillId="0" borderId="36" xfId="8" applyFont="1" applyBorder="1"/>
    <xf numFmtId="0" fontId="13" fillId="0" borderId="6" xfId="8" applyFont="1" applyBorder="1"/>
    <xf numFmtId="0" fontId="13" fillId="0" borderId="7" xfId="8" applyFont="1" applyBorder="1"/>
    <xf numFmtId="0" fontId="13" fillId="0" borderId="8" xfId="8" applyFont="1" applyBorder="1"/>
    <xf numFmtId="0" fontId="13" fillId="0" borderId="12" xfId="8" applyFont="1" applyBorder="1"/>
    <xf numFmtId="0" fontId="13" fillId="0" borderId="13" xfId="8" applyFont="1" applyBorder="1"/>
    <xf numFmtId="0" fontId="13" fillId="0" borderId="9" xfId="8" applyFont="1" applyBorder="1"/>
    <xf numFmtId="0" fontId="13" fillId="0" borderId="10" xfId="8" applyFont="1" applyBorder="1"/>
    <xf numFmtId="0" fontId="13" fillId="0" borderId="11" xfId="8" applyFont="1" applyBorder="1"/>
    <xf numFmtId="0" fontId="6" fillId="0" borderId="5" xfId="9" applyFont="1" applyBorder="1"/>
    <xf numFmtId="167" fontId="6" fillId="0" borderId="5" xfId="9" applyNumberFormat="1" applyFont="1" applyBorder="1" applyAlignment="1">
      <alignment horizontal="center"/>
    </xf>
    <xf numFmtId="0" fontId="7" fillId="5" borderId="5" xfId="9" applyFont="1" applyFill="1" applyBorder="1" applyAlignment="1">
      <alignment horizontal="center" vertical="center"/>
    </xf>
    <xf numFmtId="164" fontId="6" fillId="0" borderId="13" xfId="0" applyNumberFormat="1" applyFont="1" applyBorder="1"/>
    <xf numFmtId="164" fontId="6" fillId="0" borderId="11" xfId="0" applyNumberFormat="1" applyFont="1" applyBorder="1"/>
    <xf numFmtId="0" fontId="6" fillId="4" borderId="40" xfId="0" applyFont="1" applyFill="1" applyBorder="1"/>
    <xf numFmtId="0" fontId="6" fillId="4" borderId="41" xfId="0" applyFont="1" applyFill="1" applyBorder="1"/>
    <xf numFmtId="0" fontId="6" fillId="4" borderId="42" xfId="0" applyFont="1" applyFill="1" applyBorder="1"/>
    <xf numFmtId="0" fontId="6" fillId="4" borderId="1" xfId="0" applyFont="1" applyFill="1" applyBorder="1"/>
    <xf numFmtId="0" fontId="6" fillId="4" borderId="29" xfId="0" applyFont="1" applyFill="1" applyBorder="1"/>
    <xf numFmtId="164" fontId="6" fillId="4" borderId="3" xfId="0" applyNumberFormat="1" applyFont="1" applyFill="1" applyBorder="1"/>
    <xf numFmtId="0" fontId="6" fillId="4" borderId="37" xfId="0" applyFont="1" applyFill="1" applyBorder="1"/>
    <xf numFmtId="0" fontId="6" fillId="4" borderId="3" xfId="0" applyFont="1" applyFill="1" applyBorder="1"/>
    <xf numFmtId="164" fontId="6" fillId="4" borderId="33" xfId="0" applyNumberFormat="1" applyFont="1" applyFill="1" applyBorder="1"/>
    <xf numFmtId="0" fontId="6" fillId="4" borderId="39" xfId="0" applyFont="1" applyFill="1" applyBorder="1"/>
    <xf numFmtId="0" fontId="6" fillId="4" borderId="18" xfId="0" applyFont="1" applyFill="1" applyBorder="1"/>
    <xf numFmtId="164" fontId="6" fillId="4" borderId="0" xfId="0" applyNumberFormat="1" applyFont="1" applyFill="1"/>
    <xf numFmtId="164" fontId="6" fillId="4" borderId="37" xfId="0" applyNumberFormat="1" applyFont="1" applyFill="1" applyBorder="1"/>
    <xf numFmtId="164" fontId="6" fillId="4" borderId="21" xfId="0" applyNumberFormat="1" applyFont="1" applyFill="1" applyBorder="1"/>
    <xf numFmtId="164" fontId="6" fillId="4" borderId="39" xfId="0" applyNumberFormat="1" applyFont="1" applyFill="1" applyBorder="1"/>
    <xf numFmtId="164" fontId="6" fillId="4" borderId="1" xfId="0" applyNumberFormat="1" applyFont="1" applyFill="1" applyBorder="1" applyAlignment="1">
      <alignment horizontal="right"/>
    </xf>
    <xf numFmtId="164" fontId="6" fillId="4" borderId="18" xfId="0" applyNumberFormat="1" applyFont="1" applyFill="1" applyBorder="1"/>
    <xf numFmtId="164" fontId="6" fillId="4" borderId="29" xfId="0" applyNumberFormat="1" applyFont="1" applyFill="1" applyBorder="1"/>
    <xf numFmtId="164" fontId="6" fillId="4" borderId="33" xfId="0" applyNumberFormat="1" applyFont="1" applyFill="1" applyBorder="1" applyAlignment="1">
      <alignment horizontal="right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2" fontId="6" fillId="0" borderId="12" xfId="0" applyNumberFormat="1" applyFont="1" applyBorder="1"/>
    <xf numFmtId="2" fontId="6" fillId="0" borderId="5" xfId="0" applyNumberFormat="1" applyFont="1" applyBorder="1"/>
    <xf numFmtId="2" fontId="6" fillId="0" borderId="13" xfId="0" applyNumberFormat="1" applyFont="1" applyBorder="1"/>
    <xf numFmtId="2" fontId="6" fillId="0" borderId="9" xfId="0" applyNumberFormat="1" applyFont="1" applyBorder="1"/>
    <xf numFmtId="2" fontId="6" fillId="0" borderId="10" xfId="0" applyNumberFormat="1" applyFont="1" applyBorder="1"/>
    <xf numFmtId="2" fontId="6" fillId="0" borderId="11" xfId="0" applyNumberFormat="1" applyFont="1" applyBorder="1"/>
    <xf numFmtId="164" fontId="6" fillId="0" borderId="12" xfId="0" applyNumberFormat="1" applyFont="1" applyBorder="1"/>
    <xf numFmtId="164" fontId="6" fillId="0" borderId="5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/>
    </xf>
    <xf numFmtId="0" fontId="6" fillId="4" borderId="33" xfId="0" applyFont="1" applyFill="1" applyBorder="1" applyAlignment="1">
      <alignment horizontal="right"/>
    </xf>
    <xf numFmtId="0" fontId="0" fillId="4" borderId="29" xfId="0" applyFill="1" applyBorder="1"/>
    <xf numFmtId="0" fontId="6" fillId="4" borderId="0" xfId="0" applyFont="1" applyFill="1"/>
    <xf numFmtId="0" fontId="0" fillId="4" borderId="37" xfId="0" applyFill="1" applyBorder="1"/>
    <xf numFmtId="0" fontId="6" fillId="4" borderId="33" xfId="0" applyFont="1" applyFill="1" applyBorder="1"/>
    <xf numFmtId="0" fontId="6" fillId="4" borderId="21" xfId="0" applyFont="1" applyFill="1" applyBorder="1"/>
    <xf numFmtId="0" fontId="0" fillId="4" borderId="39" xfId="0" applyFill="1" applyBorder="1"/>
    <xf numFmtId="0" fontId="6" fillId="0" borderId="49" xfId="0" applyFont="1" applyBorder="1"/>
    <xf numFmtId="164" fontId="6" fillId="0" borderId="19" xfId="0" applyNumberFormat="1" applyFont="1" applyBorder="1"/>
    <xf numFmtId="164" fontId="6" fillId="0" borderId="20" xfId="0" applyNumberFormat="1" applyFont="1" applyBorder="1"/>
    <xf numFmtId="0" fontId="6" fillId="0" borderId="36" xfId="0" applyFont="1" applyBorder="1"/>
    <xf numFmtId="0" fontId="6" fillId="4" borderId="29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right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6" fillId="0" borderId="13" xfId="6" applyNumberFormat="1" applyFont="1" applyBorder="1"/>
    <xf numFmtId="10" fontId="6" fillId="0" borderId="11" xfId="6" applyNumberFormat="1" applyFont="1" applyBorder="1"/>
    <xf numFmtId="0" fontId="6" fillId="0" borderId="31" xfId="0" applyFont="1" applyBorder="1"/>
    <xf numFmtId="0" fontId="6" fillId="0" borderId="48" xfId="0" applyFont="1" applyBorder="1"/>
    <xf numFmtId="0" fontId="6" fillId="0" borderId="35" xfId="0" applyFont="1" applyBorder="1"/>
    <xf numFmtId="0" fontId="6" fillId="0" borderId="43" xfId="0" applyFont="1" applyBorder="1"/>
    <xf numFmtId="10" fontId="6" fillId="0" borderId="23" xfId="6" applyNumberFormat="1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165" fontId="6" fillId="0" borderId="49" xfId="0" applyNumberFormat="1" applyFont="1" applyBorder="1"/>
    <xf numFmtId="165" fontId="6" fillId="0" borderId="19" xfId="0" applyNumberFormat="1" applyFont="1" applyBorder="1"/>
    <xf numFmtId="165" fontId="6" fillId="0" borderId="20" xfId="0" applyNumberFormat="1" applyFont="1" applyBorder="1"/>
    <xf numFmtId="0" fontId="7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6" fillId="0" borderId="47" xfId="0" applyFont="1" applyBorder="1"/>
    <xf numFmtId="0" fontId="6" fillId="5" borderId="36" xfId="0" applyFont="1" applyFill="1" applyBorder="1"/>
    <xf numFmtId="0" fontId="6" fillId="5" borderId="49" xfId="0" applyFont="1" applyFill="1" applyBorder="1"/>
    <xf numFmtId="0" fontId="6" fillId="5" borderId="19" xfId="0" applyFont="1" applyFill="1" applyBorder="1"/>
    <xf numFmtId="0" fontId="6" fillId="5" borderId="20" xfId="0" applyFont="1" applyFill="1" applyBorder="1"/>
    <xf numFmtId="0" fontId="6" fillId="2" borderId="44" xfId="0" applyFont="1" applyFill="1" applyBorder="1"/>
    <xf numFmtId="0" fontId="6" fillId="2" borderId="45" xfId="0" applyFont="1" applyFill="1" applyBorder="1"/>
    <xf numFmtId="0" fontId="6" fillId="2" borderId="46" xfId="0" applyFont="1" applyFill="1" applyBorder="1"/>
    <xf numFmtId="16" fontId="7" fillId="5" borderId="45" xfId="0" applyNumberFormat="1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16" fontId="7" fillId="5" borderId="51" xfId="0" applyNumberFormat="1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wrapText="1"/>
    </xf>
    <xf numFmtId="0" fontId="6" fillId="2" borderId="45" xfId="0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wrapText="1"/>
    </xf>
    <xf numFmtId="0" fontId="6" fillId="2" borderId="36" xfId="0" applyFont="1" applyFill="1" applyBorder="1"/>
    <xf numFmtId="0" fontId="7" fillId="5" borderId="36" xfId="0" applyFont="1" applyFill="1" applyBorder="1" applyAlignment="1">
      <alignment horizontal="center" vertical="center" wrapText="1"/>
    </xf>
    <xf numFmtId="16" fontId="7" fillId="2" borderId="45" xfId="0" applyNumberFormat="1" applyFont="1" applyFill="1" applyBorder="1" applyAlignment="1">
      <alignment horizontal="center" wrapText="1"/>
    </xf>
    <xf numFmtId="0" fontId="7" fillId="5" borderId="40" xfId="0" applyFont="1" applyFill="1" applyBorder="1"/>
    <xf numFmtId="0" fontId="7" fillId="5" borderId="41" xfId="0" applyFont="1" applyFill="1" applyBorder="1"/>
    <xf numFmtId="0" fontId="7" fillId="5" borderId="42" xfId="0" applyFont="1" applyFill="1" applyBorder="1"/>
    <xf numFmtId="0" fontId="6" fillId="3" borderId="5" xfId="10" applyFill="1" applyBorder="1"/>
    <xf numFmtId="0" fontId="7" fillId="3" borderId="24" xfId="10" applyFont="1" applyFill="1" applyBorder="1" applyAlignment="1">
      <alignment horizontal="centerContinuous"/>
    </xf>
    <xf numFmtId="0" fontId="6" fillId="3" borderId="25" xfId="10" applyFill="1" applyBorder="1" applyAlignment="1">
      <alignment horizontal="centerContinuous"/>
    </xf>
    <xf numFmtId="0" fontId="7" fillId="3" borderId="0" xfId="10" applyFont="1" applyFill="1" applyAlignment="1">
      <alignment horizontal="center"/>
    </xf>
    <xf numFmtId="0" fontId="7" fillId="3" borderId="0" xfId="10" applyFont="1" applyFill="1" applyAlignment="1">
      <alignment horizontal="center" wrapText="1"/>
    </xf>
    <xf numFmtId="0" fontId="7" fillId="3" borderId="5" xfId="10" applyFont="1" applyFill="1" applyBorder="1" applyAlignment="1">
      <alignment horizontal="center"/>
    </xf>
    <xf numFmtId="0" fontId="7" fillId="3" borderId="5" xfId="10" applyFont="1" applyFill="1" applyBorder="1" applyAlignment="1">
      <alignment horizontal="left"/>
    </xf>
    <xf numFmtId="0" fontId="6" fillId="2" borderId="5" xfId="10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2" borderId="54" xfId="0" applyFont="1" applyFill="1" applyBorder="1"/>
    <xf numFmtId="0" fontId="6" fillId="2" borderId="55" xfId="0" applyFont="1" applyFill="1" applyBorder="1"/>
    <xf numFmtId="0" fontId="2" fillId="0" borderId="0" xfId="11"/>
    <xf numFmtId="0" fontId="2" fillId="0" borderId="45" xfId="11" applyBorder="1"/>
    <xf numFmtId="0" fontId="2" fillId="0" borderId="46" xfId="11" applyBorder="1"/>
    <xf numFmtId="0" fontId="7" fillId="0" borderId="1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wrapText="1"/>
    </xf>
    <xf numFmtId="0" fontId="6" fillId="0" borderId="5" xfId="0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6" fillId="0" borderId="10" xfId="0" applyFont="1" applyBorder="1" applyAlignment="1">
      <alignment horizontal="centerContinuous" wrapText="1"/>
    </xf>
    <xf numFmtId="0" fontId="0" fillId="0" borderId="38" xfId="0" applyBorder="1"/>
    <xf numFmtId="0" fontId="0" fillId="0" borderId="36" xfId="0" applyBorder="1"/>
    <xf numFmtId="0" fontId="1" fillId="6" borderId="1" xfId="11" applyFont="1" applyFill="1" applyBorder="1"/>
    <xf numFmtId="0" fontId="2" fillId="6" borderId="18" xfId="11" applyFill="1" applyBorder="1"/>
    <xf numFmtId="0" fontId="2" fillId="6" borderId="29" xfId="11" applyFill="1" applyBorder="1"/>
    <xf numFmtId="0" fontId="2" fillId="6" borderId="3" xfId="11" applyFill="1" applyBorder="1"/>
    <xf numFmtId="0" fontId="2" fillId="6" borderId="0" xfId="11" applyFill="1"/>
    <xf numFmtId="0" fontId="2" fillId="6" borderId="37" xfId="11" applyFill="1" applyBorder="1"/>
    <xf numFmtId="0" fontId="2" fillId="6" borderId="33" xfId="11" applyFill="1" applyBorder="1"/>
    <xf numFmtId="0" fontId="0" fillId="6" borderId="21" xfId="0" applyFill="1" applyBorder="1"/>
    <xf numFmtId="0" fontId="2" fillId="6" borderId="21" xfId="11" applyFill="1" applyBorder="1"/>
    <xf numFmtId="0" fontId="2" fillId="6" borderId="39" xfId="11" applyFill="1" applyBorder="1"/>
    <xf numFmtId="0" fontId="0" fillId="5" borderId="5" xfId="0" applyFill="1" applyBorder="1"/>
    <xf numFmtId="0" fontId="0" fillId="5" borderId="13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9" xfId="0" applyFill="1" applyBorder="1"/>
    <xf numFmtId="0" fontId="6" fillId="2" borderId="0" xfId="0" applyFont="1" applyFill="1"/>
    <xf numFmtId="0" fontId="6" fillId="2" borderId="56" xfId="0" applyFont="1" applyFill="1" applyBorder="1"/>
    <xf numFmtId="0" fontId="6" fillId="2" borderId="53" xfId="0" applyFont="1" applyFill="1" applyBorder="1"/>
    <xf numFmtId="0" fontId="2" fillId="0" borderId="51" xfId="11" applyBorder="1"/>
    <xf numFmtId="0" fontId="2" fillId="0" borderId="15" xfId="11" applyBorder="1"/>
    <xf numFmtId="0" fontId="2" fillId="0" borderId="52" xfId="11" applyBorder="1"/>
    <xf numFmtId="0" fontId="2" fillId="0" borderId="59" xfId="11" applyBorder="1"/>
    <xf numFmtId="0" fontId="2" fillId="0" borderId="17" xfId="11" applyBorder="1"/>
    <xf numFmtId="0" fontId="2" fillId="0" borderId="36" xfId="11" applyBorder="1"/>
    <xf numFmtId="0" fontId="0" fillId="6" borderId="42" xfId="0" applyFill="1" applyBorder="1"/>
    <xf numFmtId="0" fontId="0" fillId="5" borderId="23" xfId="0" applyFill="1" applyBorder="1"/>
    <xf numFmtId="0" fontId="0" fillId="0" borderId="58" xfId="0" applyBorder="1"/>
    <xf numFmtId="0" fontId="0" fillId="5" borderId="60" xfId="0" applyFill="1" applyBorder="1"/>
    <xf numFmtId="0" fontId="0" fillId="5" borderId="43" xfId="0" applyFill="1" applyBorder="1"/>
    <xf numFmtId="0" fontId="0" fillId="0" borderId="46" xfId="0" applyBorder="1"/>
    <xf numFmtId="0" fontId="0" fillId="0" borderId="49" xfId="0" applyBorder="1"/>
    <xf numFmtId="0" fontId="0" fillId="0" borderId="19" xfId="0" applyBorder="1"/>
    <xf numFmtId="0" fontId="0" fillId="0" borderId="20" xfId="0" applyBorder="1"/>
    <xf numFmtId="0" fontId="0" fillId="0" borderId="40" xfId="0" applyBorder="1"/>
    <xf numFmtId="0" fontId="0" fillId="0" borderId="50" xfId="0" applyBorder="1"/>
    <xf numFmtId="0" fontId="0" fillId="0" borderId="57" xfId="0" applyBorder="1"/>
    <xf numFmtId="0" fontId="0" fillId="0" borderId="61" xfId="0" applyBorder="1"/>
    <xf numFmtId="0" fontId="0" fillId="0" borderId="55" xfId="0" applyBorder="1"/>
    <xf numFmtId="0" fontId="0" fillId="5" borderId="6" xfId="0" applyFill="1" applyBorder="1"/>
    <xf numFmtId="0" fontId="0" fillId="5" borderId="8" xfId="0" applyFill="1" applyBorder="1"/>
    <xf numFmtId="0" fontId="6" fillId="4" borderId="1" xfId="0" applyFont="1" applyFill="1" applyBorder="1" applyAlignment="1">
      <alignment horizontal="centerContinuous"/>
    </xf>
    <xf numFmtId="0" fontId="6" fillId="4" borderId="18" xfId="0" applyFont="1" applyFill="1" applyBorder="1" applyAlignment="1">
      <alignment horizontal="centerContinuous"/>
    </xf>
    <xf numFmtId="0" fontId="6" fillId="4" borderId="29" xfId="0" applyFont="1" applyFill="1" applyBorder="1" applyAlignment="1">
      <alignment horizontal="centerContinuous"/>
    </xf>
    <xf numFmtId="0" fontId="6" fillId="4" borderId="33" xfId="0" applyFont="1" applyFill="1" applyBorder="1" applyAlignment="1">
      <alignment horizontal="centerContinuous"/>
    </xf>
    <xf numFmtId="0" fontId="6" fillId="4" borderId="21" xfId="0" applyFont="1" applyFill="1" applyBorder="1" applyAlignment="1">
      <alignment horizontal="centerContinuous"/>
    </xf>
    <xf numFmtId="0" fontId="6" fillId="4" borderId="39" xfId="0" applyFont="1" applyFill="1" applyBorder="1" applyAlignment="1">
      <alignment horizontal="centerContinuous"/>
    </xf>
    <xf numFmtId="0" fontId="12" fillId="4" borderId="40" xfId="5" applyFont="1" applyFill="1" applyBorder="1" applyAlignment="1">
      <alignment horizontal="centerContinuous"/>
    </xf>
    <xf numFmtId="0" fontId="12" fillId="4" borderId="41" xfId="5" applyFont="1" applyFill="1" applyBorder="1" applyAlignment="1">
      <alignment horizontal="centerContinuous"/>
    </xf>
    <xf numFmtId="0" fontId="12" fillId="4" borderId="42" xfId="5" applyFont="1" applyFill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6" fillId="6" borderId="40" xfId="0" applyFont="1" applyFill="1" applyBorder="1" applyAlignment="1">
      <alignment horizontal="centerContinuous" vertical="center"/>
    </xf>
    <xf numFmtId="0" fontId="6" fillId="6" borderId="41" xfId="0" applyFont="1" applyFill="1" applyBorder="1" applyAlignment="1">
      <alignment horizontal="centerContinuous" vertical="center"/>
    </xf>
    <xf numFmtId="0" fontId="6" fillId="6" borderId="42" xfId="0" applyFont="1" applyFill="1" applyBorder="1" applyAlignment="1">
      <alignment horizontal="centerContinuous" vertical="center"/>
    </xf>
    <xf numFmtId="0" fontId="6" fillId="4" borderId="41" xfId="0" applyFont="1" applyFill="1" applyBorder="1" applyAlignment="1">
      <alignment horizontal="centerContinuous" vertical="center"/>
    </xf>
    <xf numFmtId="0" fontId="6" fillId="4" borderId="42" xfId="0" applyFont="1" applyFill="1" applyBorder="1" applyAlignment="1">
      <alignment horizontal="centerContinuous" vertical="center"/>
    </xf>
    <xf numFmtId="0" fontId="6" fillId="4" borderId="40" xfId="0" applyFont="1" applyFill="1" applyBorder="1" applyAlignment="1">
      <alignment horizontal="centerContinuous"/>
    </xf>
    <xf numFmtId="0" fontId="6" fillId="4" borderId="41" xfId="0" applyFont="1" applyFill="1" applyBorder="1" applyAlignment="1">
      <alignment horizontal="centerContinuous"/>
    </xf>
    <xf numFmtId="0" fontId="6" fillId="4" borderId="42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 vertical="center"/>
    </xf>
    <xf numFmtId="0" fontId="6" fillId="0" borderId="27" xfId="0" applyFont="1" applyBorder="1"/>
    <xf numFmtId="0" fontId="6" fillId="0" borderId="47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28" xfId="0" applyFont="1" applyBorder="1"/>
    <xf numFmtId="0" fontId="6" fillId="0" borderId="48" xfId="0" applyFont="1" applyBorder="1"/>
    <xf numFmtId="0" fontId="6" fillId="0" borderId="1" xfId="0" applyFont="1" applyBorder="1" applyAlignment="1">
      <alignment wrapText="1"/>
    </xf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42" xfId="0" applyFont="1" applyBorder="1"/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6" xfId="0" applyBorder="1"/>
    <xf numFmtId="0" fontId="0" fillId="0" borderId="16" xfId="0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0" borderId="12" xfId="0" applyBorder="1"/>
    <xf numFmtId="0" fontId="0" fillId="0" borderId="17" xfId="0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0" borderId="62" xfId="0" applyBorder="1"/>
    <xf numFmtId="0" fontId="0" fillId="0" borderId="59" xfId="0" applyBorder="1"/>
    <xf numFmtId="0" fontId="0" fillId="0" borderId="3" xfId="0" applyBorder="1"/>
    <xf numFmtId="0" fontId="6" fillId="2" borderId="1" xfId="0" applyFont="1" applyFill="1" applyBorder="1"/>
    <xf numFmtId="0" fontId="6" fillId="2" borderId="18" xfId="0" applyFont="1" applyFill="1" applyBorder="1"/>
    <xf numFmtId="0" fontId="6" fillId="2" borderId="29" xfId="0" applyFont="1" applyFill="1" applyBorder="1"/>
    <xf numFmtId="0" fontId="6" fillId="2" borderId="33" xfId="0" applyFont="1" applyFill="1" applyBorder="1"/>
    <xf numFmtId="0" fontId="6" fillId="2" borderId="21" xfId="0" applyFont="1" applyFill="1" applyBorder="1"/>
    <xf numFmtId="0" fontId="6" fillId="2" borderId="39" xfId="0" applyFont="1" applyFill="1" applyBorder="1"/>
    <xf numFmtId="0" fontId="0" fillId="0" borderId="60" xfId="0" applyBorder="1"/>
    <xf numFmtId="0" fontId="0" fillId="0" borderId="52" xfId="0" applyBorder="1"/>
    <xf numFmtId="0" fontId="0" fillId="0" borderId="3" xfId="0" applyBorder="1" applyAlignment="1">
      <alignment horizontal="center"/>
    </xf>
    <xf numFmtId="0" fontId="0" fillId="5" borderId="1" xfId="0" applyFill="1" applyBorder="1"/>
    <xf numFmtId="0" fontId="0" fillId="5" borderId="18" xfId="0" applyFill="1" applyBorder="1"/>
    <xf numFmtId="0" fontId="0" fillId="5" borderId="29" xfId="0" applyFill="1" applyBorder="1"/>
    <xf numFmtId="0" fontId="0" fillId="0" borderId="9" xfId="0" applyBorder="1"/>
    <xf numFmtId="0" fontId="6" fillId="0" borderId="2" xfId="0" applyFont="1" applyFill="1" applyBorder="1"/>
    <xf numFmtId="0" fontId="6" fillId="0" borderId="38" xfId="0" applyFont="1" applyFill="1" applyBorder="1"/>
    <xf numFmtId="0" fontId="6" fillId="0" borderId="4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6" fillId="0" borderId="3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5" borderId="18" xfId="0" applyFont="1" applyFill="1" applyBorder="1"/>
    <xf numFmtId="0" fontId="6" fillId="5" borderId="29" xfId="0" applyFont="1" applyFill="1" applyBorder="1"/>
    <xf numFmtId="0" fontId="6" fillId="5" borderId="33" xfId="0" applyFont="1" applyFill="1" applyBorder="1"/>
    <xf numFmtId="0" fontId="6" fillId="5" borderId="21" xfId="0" applyFont="1" applyFill="1" applyBorder="1"/>
    <xf numFmtId="0" fontId="6" fillId="5" borderId="39" xfId="0" applyFont="1" applyFill="1" applyBorder="1"/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7" fillId="0" borderId="40" xfId="0" applyFont="1" applyBorder="1"/>
    <xf numFmtId="0" fontId="6" fillId="0" borderId="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5" borderId="1" xfId="0" applyFont="1" applyFill="1" applyBorder="1"/>
  </cellXfs>
  <cellStyles count="12">
    <cellStyle name="Hyperlink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8" xr:uid="{00000000-0005-0000-0000-000005000000}"/>
    <cellStyle name="Normal 5" xfId="9" xr:uid="{00000000-0005-0000-0000-000006000000}"/>
    <cellStyle name="Normal 6" xfId="11" xr:uid="{00000000-0005-0000-0000-000007000000}"/>
    <cellStyle name="Normal_Attribute Gage Worksheet 2" xfId="10" xr:uid="{00000000-0005-0000-0000-000008000000}"/>
    <cellStyle name="Normal_Quality Tools Data" xfId="5" xr:uid="{00000000-0005-0000-0000-000009000000}"/>
    <cellStyle name="Percent" xfId="6" builtinId="5"/>
    <cellStyle name="Percent 2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</xdr:colOff>
      <xdr:row>10</xdr:row>
      <xdr:rowOff>19050</xdr:rowOff>
    </xdr:from>
    <xdr:ext cx="4755245" cy="197086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085975" y="1676400"/>
          <a:ext cx="475524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SPC Simplified</a:t>
          </a:r>
        </a:p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 Chart</a:t>
          </a:r>
          <a:endParaRPr lang="en-US" sz="32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/>
          <a:r>
            <a:rPr lang="en-US" sz="3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qimacros.com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4</xdr:row>
      <xdr:rowOff>95250</xdr:rowOff>
    </xdr:from>
    <xdr:ext cx="4755245" cy="197086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057525" y="914400"/>
          <a:ext cx="475524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SPC Simplified</a:t>
          </a:r>
        </a:p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p Chart</a:t>
          </a:r>
          <a:endParaRPr lang="en-US" sz="32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/>
          <a:r>
            <a:rPr lang="en-US" sz="3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qimacros.com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95250</xdr:rowOff>
    </xdr:from>
    <xdr:to>
      <xdr:col>25</xdr:col>
      <xdr:colOff>76200</xdr:colOff>
      <xdr:row>9</xdr:row>
      <xdr:rowOff>95250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00000000-0008-0000-0C00-000005040000}"/>
            </a:ext>
          </a:extLst>
        </xdr:cNvPr>
        <xdr:cNvSpPr>
          <a:spLocks noChangeShapeType="1"/>
        </xdr:cNvSpPr>
      </xdr:nvSpPr>
      <xdr:spPr bwMode="auto">
        <a:xfrm flipV="1">
          <a:off x="1276350" y="1733550"/>
          <a:ext cx="461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0</xdr:colOff>
      <xdr:row>11</xdr:row>
      <xdr:rowOff>0</xdr:rowOff>
    </xdr:from>
    <xdr:ext cx="4755245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409700" y="1962150"/>
          <a:ext cx="475524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SPC Simplified</a:t>
          </a:r>
        </a:p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np Chart</a:t>
          </a:r>
          <a:endParaRPr lang="en-US" sz="32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/>
          <a:r>
            <a:rPr lang="en-US" sz="3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qimacros.com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12</xdr:row>
      <xdr:rowOff>19050</xdr:rowOff>
    </xdr:from>
    <xdr:ext cx="4755245" cy="197086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14375" y="2333625"/>
          <a:ext cx="475524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SPC Simplified</a:t>
          </a:r>
        </a:p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 Chart</a:t>
          </a:r>
          <a:endParaRPr lang="en-US" sz="32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/>
          <a:r>
            <a:rPr lang="en-US" sz="3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qimacros.com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9526</xdr:colOff>
      <xdr:row>15</xdr:row>
      <xdr:rowOff>51238</xdr:rowOff>
    </xdr:from>
    <xdr:ext cx="3943350" cy="197086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009651" y="2527738"/>
          <a:ext cx="3943350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SPC Simplified</a:t>
          </a:r>
        </a:p>
        <a:p>
          <a:pPr algn="ctr"/>
          <a:r>
            <a:rPr lang="en-US" sz="4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u Chart</a:t>
          </a:r>
          <a:endParaRPr lang="en-US" sz="3200" b="1" cap="none" spc="0" baseline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/>
          <a:r>
            <a:rPr lang="en-US" sz="3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qimacros.com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1200D5A3\knowware_share\Program%20Files%20(x86)\Microsoft%20Office\Office14\XLStart\QITemplates\Histog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CC"/>
      <sheetName val="Histogra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5"/>
  <sheetViews>
    <sheetView showGridLines="0" tabSelected="1" zoomScaleNormal="100" workbookViewId="0">
      <pane ySplit="1" topLeftCell="A28" activePane="bottomLeft" state="frozen"/>
      <selection pane="bottomLeft"/>
    </sheetView>
  </sheetViews>
  <sheetFormatPr defaultRowHeight="12.75"/>
  <cols>
    <col min="1" max="1" width="16.42578125" style="5" customWidth="1"/>
    <col min="2" max="12" width="7.5703125" style="5" customWidth="1"/>
    <col min="13" max="13" width="2.140625" style="5" customWidth="1"/>
    <col min="14" max="14" width="10.28515625" style="5" bestFit="1" customWidth="1"/>
    <col min="15" max="15" width="6.85546875" style="5" bestFit="1" customWidth="1"/>
    <col min="16" max="24" width="6.5703125" style="5" customWidth="1"/>
    <col min="25" max="36" width="9.140625" style="5"/>
    <col min="37" max="37" width="11.5703125" style="5" customWidth="1"/>
    <col min="38" max="38" width="12.140625" style="5" customWidth="1"/>
    <col min="39" max="16384" width="9.140625" style="5"/>
  </cols>
  <sheetData>
    <row r="1" spans="1:38" ht="25.5">
      <c r="A1" s="54" t="s">
        <v>114</v>
      </c>
      <c r="B1" s="51"/>
      <c r="C1" s="51"/>
      <c r="D1" s="51"/>
      <c r="E1" s="51"/>
      <c r="F1" s="51"/>
      <c r="G1" s="55" t="s">
        <v>1</v>
      </c>
      <c r="H1" s="51"/>
      <c r="I1" s="51"/>
      <c r="J1" s="51"/>
      <c r="K1" s="51"/>
      <c r="L1" s="56"/>
      <c r="N1" s="6" t="s">
        <v>113</v>
      </c>
      <c r="O1" s="193"/>
      <c r="P1" s="194" t="s">
        <v>106</v>
      </c>
      <c r="Q1" s="194"/>
      <c r="R1" s="195"/>
      <c r="S1" s="194" t="s">
        <v>107</v>
      </c>
      <c r="T1" s="194"/>
      <c r="U1" s="195"/>
      <c r="V1" s="194" t="s">
        <v>108</v>
      </c>
      <c r="W1" s="194"/>
      <c r="X1" s="195"/>
      <c r="Y1" s="196"/>
      <c r="AA1" s="193"/>
      <c r="AB1" s="194" t="s">
        <v>106</v>
      </c>
      <c r="AC1" s="194"/>
      <c r="AD1" s="195"/>
      <c r="AE1" s="194" t="s">
        <v>107</v>
      </c>
      <c r="AF1" s="194"/>
      <c r="AG1" s="195"/>
      <c r="AH1" s="194" t="s">
        <v>108</v>
      </c>
      <c r="AI1" s="194"/>
      <c r="AJ1" s="195"/>
      <c r="AK1" s="197" t="s">
        <v>133</v>
      </c>
    </row>
    <row r="2" spans="1:38" ht="13.5" thickBot="1">
      <c r="A2" s="57" t="s">
        <v>3</v>
      </c>
      <c r="C2" s="58">
        <v>1</v>
      </c>
      <c r="D2" s="58">
        <v>2</v>
      </c>
      <c r="E2" s="58">
        <v>3</v>
      </c>
      <c r="F2" s="58">
        <v>4</v>
      </c>
      <c r="G2" s="58">
        <v>5</v>
      </c>
      <c r="H2" s="58">
        <v>6</v>
      </c>
      <c r="I2" s="58">
        <v>7</v>
      </c>
      <c r="J2" s="58">
        <v>8</v>
      </c>
      <c r="K2" s="58">
        <v>9</v>
      </c>
      <c r="L2" s="59">
        <v>10</v>
      </c>
      <c r="N2" s="198" t="s">
        <v>135</v>
      </c>
      <c r="O2" s="199" t="s">
        <v>109</v>
      </c>
      <c r="P2" s="198" t="s">
        <v>5</v>
      </c>
      <c r="Q2" s="198" t="s">
        <v>110</v>
      </c>
      <c r="R2" s="198" t="s">
        <v>111</v>
      </c>
      <c r="S2" s="198" t="s">
        <v>5</v>
      </c>
      <c r="T2" s="198" t="s">
        <v>110</v>
      </c>
      <c r="U2" s="198" t="s">
        <v>111</v>
      </c>
      <c r="V2" s="198" t="s">
        <v>5</v>
      </c>
      <c r="W2" s="198" t="s">
        <v>110</v>
      </c>
      <c r="X2" s="198" t="s">
        <v>111</v>
      </c>
      <c r="Y2" s="193" t="s">
        <v>112</v>
      </c>
      <c r="AA2" s="199" t="s">
        <v>109</v>
      </c>
      <c r="AB2" s="198" t="s">
        <v>5</v>
      </c>
      <c r="AC2" s="198" t="s">
        <v>110</v>
      </c>
      <c r="AD2" s="198" t="s">
        <v>111</v>
      </c>
      <c r="AE2" s="198" t="s">
        <v>5</v>
      </c>
      <c r="AF2" s="198" t="s">
        <v>110</v>
      </c>
      <c r="AG2" s="198" t="s">
        <v>111</v>
      </c>
      <c r="AH2" s="198" t="s">
        <v>5</v>
      </c>
      <c r="AI2" s="198" t="s">
        <v>110</v>
      </c>
      <c r="AJ2" s="198" t="s">
        <v>111</v>
      </c>
      <c r="AK2" s="193" t="s">
        <v>112</v>
      </c>
      <c r="AL2" s="198" t="s">
        <v>134</v>
      </c>
    </row>
    <row r="3" spans="1:38">
      <c r="A3" s="7" t="s">
        <v>10</v>
      </c>
      <c r="B3" s="8" t="s">
        <v>5</v>
      </c>
      <c r="C3" s="9">
        <v>0.28999999999999998</v>
      </c>
      <c r="D3" s="9">
        <v>-0.56000000000000005</v>
      </c>
      <c r="E3" s="9">
        <v>1.34</v>
      </c>
      <c r="F3" s="9">
        <v>0.47</v>
      </c>
      <c r="G3" s="9">
        <v>-0.8</v>
      </c>
      <c r="H3" s="9">
        <v>0.02</v>
      </c>
      <c r="I3" s="9">
        <v>0.59</v>
      </c>
      <c r="J3" s="9">
        <v>-0.31</v>
      </c>
      <c r="K3" s="9">
        <v>2.2599999999999998</v>
      </c>
      <c r="L3" s="60">
        <v>-1.36</v>
      </c>
      <c r="N3" s="5" t="s">
        <v>115</v>
      </c>
      <c r="O3" s="193">
        <v>1</v>
      </c>
      <c r="P3" s="200">
        <v>1</v>
      </c>
      <c r="Q3" s="200">
        <v>1</v>
      </c>
      <c r="R3" s="200">
        <v>1</v>
      </c>
      <c r="S3" s="200">
        <v>1</v>
      </c>
      <c r="T3" s="200">
        <v>1</v>
      </c>
      <c r="U3" s="200">
        <v>1</v>
      </c>
      <c r="V3" s="200">
        <v>1</v>
      </c>
      <c r="W3" s="200">
        <v>1</v>
      </c>
      <c r="X3" s="200">
        <v>1</v>
      </c>
      <c r="Y3" s="200">
        <v>0.47690100000000002</v>
      </c>
      <c r="AA3" s="193">
        <v>1</v>
      </c>
      <c r="AB3" s="200">
        <v>1</v>
      </c>
      <c r="AC3" s="200">
        <v>1</v>
      </c>
      <c r="AD3" s="200">
        <v>1</v>
      </c>
      <c r="AE3" s="200">
        <v>1</v>
      </c>
      <c r="AF3" s="200">
        <v>1</v>
      </c>
      <c r="AG3" s="200">
        <v>1</v>
      </c>
      <c r="AH3" s="200">
        <v>1</v>
      </c>
      <c r="AI3" s="200">
        <v>1</v>
      </c>
      <c r="AJ3" s="200">
        <v>1</v>
      </c>
      <c r="AK3" s="200">
        <v>0.47690100000000002</v>
      </c>
    </row>
    <row r="4" spans="1:38">
      <c r="A4" s="10"/>
      <c r="B4" s="11" t="s">
        <v>6</v>
      </c>
      <c r="C4" s="2">
        <v>0.41</v>
      </c>
      <c r="D4" s="2">
        <v>-0.68</v>
      </c>
      <c r="E4" s="2">
        <v>1.17</v>
      </c>
      <c r="F4" s="2">
        <v>0.5</v>
      </c>
      <c r="G4" s="2">
        <v>-0.92</v>
      </c>
      <c r="H4" s="2">
        <v>-0.11</v>
      </c>
      <c r="I4" s="2">
        <v>0.75</v>
      </c>
      <c r="J4" s="2">
        <v>-0.2</v>
      </c>
      <c r="K4" s="2">
        <v>1.99</v>
      </c>
      <c r="L4" s="61">
        <v>-1.25</v>
      </c>
      <c r="N4" s="5" t="s">
        <v>116</v>
      </c>
      <c r="O4" s="193">
        <f t="shared" ref="O4:O52" si="0">O3+1</f>
        <v>2</v>
      </c>
      <c r="P4" s="200">
        <v>1</v>
      </c>
      <c r="Q4" s="200">
        <v>1</v>
      </c>
      <c r="R4" s="200">
        <v>1</v>
      </c>
      <c r="S4" s="200">
        <v>1</v>
      </c>
      <c r="T4" s="200">
        <v>1</v>
      </c>
      <c r="U4" s="200">
        <v>1</v>
      </c>
      <c r="V4" s="200">
        <v>1</v>
      </c>
      <c r="W4" s="200">
        <v>1</v>
      </c>
      <c r="X4" s="200">
        <v>1</v>
      </c>
      <c r="Y4" s="200">
        <v>0.509015</v>
      </c>
      <c r="AA4" s="193">
        <f t="shared" ref="AA4:AA52" si="1">AA3+1</f>
        <v>2</v>
      </c>
      <c r="AB4" s="200">
        <v>1</v>
      </c>
      <c r="AC4" s="200">
        <v>1</v>
      </c>
      <c r="AD4" s="200">
        <v>1</v>
      </c>
      <c r="AE4" s="200">
        <v>1</v>
      </c>
      <c r="AF4" s="200">
        <v>1</v>
      </c>
      <c r="AG4" s="200">
        <v>1</v>
      </c>
      <c r="AH4" s="200">
        <v>1</v>
      </c>
      <c r="AI4" s="200">
        <v>1</v>
      </c>
      <c r="AJ4" s="200">
        <v>1</v>
      </c>
      <c r="AK4" s="200">
        <v>0.509015</v>
      </c>
    </row>
    <row r="5" spans="1:38">
      <c r="A5" s="12"/>
      <c r="B5" s="11" t="s">
        <v>7</v>
      </c>
      <c r="C5" s="2">
        <v>0.64</v>
      </c>
      <c r="D5" s="2">
        <v>-0.57999999999999996</v>
      </c>
      <c r="E5" s="2">
        <v>1.27</v>
      </c>
      <c r="F5" s="2">
        <v>0.64</v>
      </c>
      <c r="G5" s="2">
        <v>-0.84</v>
      </c>
      <c r="H5" s="2">
        <v>-0.21</v>
      </c>
      <c r="I5" s="2">
        <v>0.66</v>
      </c>
      <c r="J5" s="2">
        <v>-0.17</v>
      </c>
      <c r="K5" s="2">
        <v>2.0099999999999998</v>
      </c>
      <c r="L5" s="61">
        <v>-1.31</v>
      </c>
      <c r="O5" s="193">
        <f t="shared" si="0"/>
        <v>3</v>
      </c>
      <c r="P5" s="200">
        <v>0</v>
      </c>
      <c r="Q5" s="200">
        <v>0</v>
      </c>
      <c r="R5" s="200">
        <v>0</v>
      </c>
      <c r="S5" s="200">
        <v>0</v>
      </c>
      <c r="T5" s="200">
        <v>0</v>
      </c>
      <c r="U5" s="200">
        <v>0</v>
      </c>
      <c r="V5" s="200">
        <v>0</v>
      </c>
      <c r="W5" s="200">
        <v>0</v>
      </c>
      <c r="X5" s="200">
        <v>0</v>
      </c>
      <c r="Y5" s="200">
        <v>0.57364590000000004</v>
      </c>
      <c r="AA5" s="193">
        <f t="shared" si="1"/>
        <v>3</v>
      </c>
      <c r="AB5" s="200">
        <v>0</v>
      </c>
      <c r="AC5" s="200">
        <v>0</v>
      </c>
      <c r="AD5" s="200">
        <v>0</v>
      </c>
      <c r="AE5" s="200">
        <v>0</v>
      </c>
      <c r="AF5" s="200">
        <v>0</v>
      </c>
      <c r="AG5" s="200">
        <v>0</v>
      </c>
      <c r="AH5" s="200">
        <v>0</v>
      </c>
      <c r="AI5" s="200">
        <v>0</v>
      </c>
      <c r="AJ5" s="200">
        <v>0</v>
      </c>
      <c r="AK5" s="200">
        <v>0.57645900000000005</v>
      </c>
    </row>
    <row r="6" spans="1:38">
      <c r="A6" s="12"/>
      <c r="B6" s="11"/>
      <c r="C6" s="2"/>
      <c r="D6" s="2"/>
      <c r="E6" s="2"/>
      <c r="F6" s="2"/>
      <c r="G6" s="2"/>
      <c r="H6" s="2"/>
      <c r="I6" s="2"/>
      <c r="J6" s="2"/>
      <c r="K6" s="2"/>
      <c r="L6" s="61"/>
      <c r="O6" s="193">
        <f t="shared" si="0"/>
        <v>4</v>
      </c>
      <c r="P6" s="200">
        <v>0</v>
      </c>
      <c r="Q6" s="200">
        <v>0</v>
      </c>
      <c r="R6" s="200">
        <v>0</v>
      </c>
      <c r="S6" s="200">
        <v>0</v>
      </c>
      <c r="T6" s="200">
        <v>0</v>
      </c>
      <c r="U6" s="200">
        <v>0</v>
      </c>
      <c r="V6" s="200">
        <v>0</v>
      </c>
      <c r="W6" s="200">
        <v>0</v>
      </c>
      <c r="X6" s="200">
        <v>0</v>
      </c>
      <c r="Y6" s="200">
        <v>0.56615199999999999</v>
      </c>
      <c r="AA6" s="193">
        <f t="shared" si="1"/>
        <v>4</v>
      </c>
      <c r="AB6" s="200">
        <v>0</v>
      </c>
      <c r="AC6" s="200">
        <v>0</v>
      </c>
      <c r="AD6" s="200">
        <v>0</v>
      </c>
      <c r="AE6" s="200">
        <v>0</v>
      </c>
      <c r="AF6" s="200">
        <v>0</v>
      </c>
      <c r="AG6" s="200">
        <v>0</v>
      </c>
      <c r="AH6" s="200">
        <v>0</v>
      </c>
      <c r="AI6" s="200">
        <v>0</v>
      </c>
      <c r="AJ6" s="200">
        <v>0</v>
      </c>
      <c r="AK6" s="200">
        <v>0.56615199999999999</v>
      </c>
    </row>
    <row r="7" spans="1:38" ht="13.5" thickBot="1">
      <c r="A7" s="12"/>
      <c r="B7" s="11"/>
      <c r="C7" s="2"/>
      <c r="D7" s="2"/>
      <c r="E7" s="2"/>
      <c r="F7" s="2"/>
      <c r="G7" s="2"/>
      <c r="H7" s="2"/>
      <c r="I7" s="2"/>
      <c r="J7" s="2"/>
      <c r="K7" s="2"/>
      <c r="L7" s="61"/>
      <c r="O7" s="193">
        <f t="shared" si="0"/>
        <v>5</v>
      </c>
      <c r="P7" s="200">
        <v>0</v>
      </c>
      <c r="Q7" s="200">
        <v>0</v>
      </c>
      <c r="R7" s="200">
        <v>0</v>
      </c>
      <c r="S7" s="200">
        <v>0</v>
      </c>
      <c r="T7" s="200">
        <v>0</v>
      </c>
      <c r="U7" s="200">
        <v>0</v>
      </c>
      <c r="V7" s="200">
        <v>0</v>
      </c>
      <c r="W7" s="200">
        <v>0</v>
      </c>
      <c r="X7" s="200">
        <v>0</v>
      </c>
      <c r="Y7" s="200">
        <v>0.57035999999999998</v>
      </c>
      <c r="AA7" s="193">
        <f t="shared" si="1"/>
        <v>5</v>
      </c>
      <c r="AB7" s="200">
        <v>0</v>
      </c>
      <c r="AC7" s="200">
        <v>0</v>
      </c>
      <c r="AD7" s="200">
        <v>0</v>
      </c>
      <c r="AE7" s="200">
        <v>0</v>
      </c>
      <c r="AF7" s="200">
        <v>0</v>
      </c>
      <c r="AG7" s="200">
        <v>0</v>
      </c>
      <c r="AH7" s="200">
        <v>0</v>
      </c>
      <c r="AI7" s="200">
        <v>0</v>
      </c>
      <c r="AJ7" s="200">
        <v>0</v>
      </c>
      <c r="AK7" s="200">
        <v>0.57035999999999998</v>
      </c>
    </row>
    <row r="8" spans="1:38">
      <c r="A8" s="12" t="s">
        <v>11</v>
      </c>
      <c r="B8" s="8" t="s">
        <v>5</v>
      </c>
      <c r="C8" s="9">
        <v>0.08</v>
      </c>
      <c r="D8" s="9">
        <v>-0.47</v>
      </c>
      <c r="E8" s="9">
        <v>1.19</v>
      </c>
      <c r="F8" s="9">
        <v>0.01</v>
      </c>
      <c r="G8" s="9">
        <v>-0.56000000000000005</v>
      </c>
      <c r="H8" s="9">
        <v>-0.2</v>
      </c>
      <c r="I8" s="9">
        <v>0.47</v>
      </c>
      <c r="J8" s="9">
        <v>-0.63</v>
      </c>
      <c r="K8" s="9">
        <v>1.8</v>
      </c>
      <c r="L8" s="60">
        <v>-1.68</v>
      </c>
      <c r="O8" s="193">
        <f t="shared" si="0"/>
        <v>6</v>
      </c>
      <c r="P8" s="200">
        <v>1</v>
      </c>
      <c r="Q8" s="200">
        <v>1</v>
      </c>
      <c r="R8" s="200">
        <v>0</v>
      </c>
      <c r="S8" s="200">
        <v>1</v>
      </c>
      <c r="T8" s="200">
        <v>1</v>
      </c>
      <c r="U8" s="200">
        <v>0</v>
      </c>
      <c r="V8" s="200">
        <v>1</v>
      </c>
      <c r="W8" s="200">
        <v>0</v>
      </c>
      <c r="X8" s="200">
        <v>0</v>
      </c>
      <c r="Y8" s="200">
        <v>0.54495099999999996</v>
      </c>
      <c r="AA8" s="193">
        <f t="shared" si="1"/>
        <v>6</v>
      </c>
      <c r="AB8" s="200">
        <v>1</v>
      </c>
      <c r="AC8" s="200">
        <v>1</v>
      </c>
      <c r="AD8" s="200">
        <v>0</v>
      </c>
      <c r="AE8" s="200">
        <v>1</v>
      </c>
      <c r="AF8" s="200">
        <v>1</v>
      </c>
      <c r="AG8" s="200">
        <v>0</v>
      </c>
      <c r="AH8" s="200">
        <v>1</v>
      </c>
      <c r="AI8" s="200">
        <v>0</v>
      </c>
      <c r="AJ8" s="200">
        <v>0</v>
      </c>
      <c r="AK8" s="200">
        <v>0.54495099999999996</v>
      </c>
    </row>
    <row r="9" spans="1:38">
      <c r="A9" s="10"/>
      <c r="B9" s="11" t="s">
        <v>6</v>
      </c>
      <c r="C9" s="2">
        <v>0.25</v>
      </c>
      <c r="D9" s="2">
        <v>-1.22</v>
      </c>
      <c r="E9" s="2">
        <v>0.94</v>
      </c>
      <c r="F9" s="2">
        <v>1.03</v>
      </c>
      <c r="G9" s="2">
        <v>-1.2</v>
      </c>
      <c r="H9" s="2">
        <v>0.22</v>
      </c>
      <c r="I9" s="2">
        <v>0.55000000000000004</v>
      </c>
      <c r="J9" s="2">
        <v>0.08</v>
      </c>
      <c r="K9" s="2">
        <v>2.12</v>
      </c>
      <c r="L9" s="61">
        <v>-1.62</v>
      </c>
      <c r="O9" s="193">
        <f t="shared" si="0"/>
        <v>7</v>
      </c>
      <c r="P9" s="200">
        <v>1</v>
      </c>
      <c r="Q9" s="200">
        <v>1</v>
      </c>
      <c r="R9" s="200">
        <v>1</v>
      </c>
      <c r="S9" s="200">
        <v>1</v>
      </c>
      <c r="T9" s="200">
        <v>1</v>
      </c>
      <c r="U9" s="200">
        <v>1</v>
      </c>
      <c r="V9" s="200">
        <v>1</v>
      </c>
      <c r="W9" s="200">
        <v>0</v>
      </c>
      <c r="X9" s="200">
        <v>1</v>
      </c>
      <c r="Y9" s="200">
        <v>0.46545399999999998</v>
      </c>
      <c r="AA9" s="193">
        <f t="shared" si="1"/>
        <v>7</v>
      </c>
      <c r="AB9" s="200">
        <v>1</v>
      </c>
      <c r="AC9" s="200">
        <v>1</v>
      </c>
      <c r="AD9" s="200">
        <v>1</v>
      </c>
      <c r="AE9" s="200">
        <v>1</v>
      </c>
      <c r="AF9" s="200">
        <v>1</v>
      </c>
      <c r="AG9" s="200">
        <v>1</v>
      </c>
      <c r="AH9" s="200">
        <v>1</v>
      </c>
      <c r="AI9" s="200">
        <v>0</v>
      </c>
      <c r="AJ9" s="200">
        <v>1</v>
      </c>
      <c r="AK9" s="200">
        <v>0.46545399999999998</v>
      </c>
    </row>
    <row r="10" spans="1:38">
      <c r="A10"/>
      <c r="B10" s="11" t="s">
        <v>7</v>
      </c>
      <c r="C10" s="2">
        <v>7.0000000000000007E-2</v>
      </c>
      <c r="D10" s="2">
        <v>-0.68</v>
      </c>
      <c r="E10" s="2">
        <v>1.34</v>
      </c>
      <c r="F10" s="2">
        <v>0.2</v>
      </c>
      <c r="G10" s="2">
        <v>-1.28</v>
      </c>
      <c r="H10" s="2">
        <v>0.06</v>
      </c>
      <c r="I10" s="2">
        <v>0.83</v>
      </c>
      <c r="J10" s="2">
        <v>-0.34</v>
      </c>
      <c r="K10" s="2">
        <v>2.19</v>
      </c>
      <c r="L10" s="61">
        <v>-1.5</v>
      </c>
      <c r="O10" s="193">
        <f t="shared" si="0"/>
        <v>8</v>
      </c>
      <c r="P10" s="200">
        <v>1</v>
      </c>
      <c r="Q10" s="200">
        <v>1</v>
      </c>
      <c r="R10" s="200">
        <v>1</v>
      </c>
      <c r="S10" s="200">
        <v>1</v>
      </c>
      <c r="T10" s="200">
        <v>1</v>
      </c>
      <c r="U10" s="200">
        <v>1</v>
      </c>
      <c r="V10" s="200">
        <v>1</v>
      </c>
      <c r="W10" s="200">
        <v>1</v>
      </c>
      <c r="X10" s="200">
        <v>1</v>
      </c>
      <c r="Y10" s="200">
        <v>0.50229500000000005</v>
      </c>
      <c r="AA10" s="193">
        <f t="shared" si="1"/>
        <v>8</v>
      </c>
      <c r="AB10" s="200">
        <v>1</v>
      </c>
      <c r="AC10" s="200">
        <v>1</v>
      </c>
      <c r="AD10" s="200">
        <v>1</v>
      </c>
      <c r="AE10" s="200">
        <v>1</v>
      </c>
      <c r="AF10" s="200">
        <v>1</v>
      </c>
      <c r="AG10" s="200">
        <v>1</v>
      </c>
      <c r="AH10" s="200">
        <v>1</v>
      </c>
      <c r="AI10" s="200">
        <v>1</v>
      </c>
      <c r="AJ10" s="200">
        <v>1</v>
      </c>
      <c r="AK10" s="200">
        <v>0.50229500000000005</v>
      </c>
    </row>
    <row r="11" spans="1:38">
      <c r="A11"/>
      <c r="B11" s="11"/>
      <c r="C11" s="2"/>
      <c r="D11" s="2"/>
      <c r="E11" s="2"/>
      <c r="F11" s="2"/>
      <c r="G11" s="2"/>
      <c r="H11" s="2"/>
      <c r="I11" s="2"/>
      <c r="J11" s="2"/>
      <c r="K11" s="2"/>
      <c r="L11" s="61"/>
      <c r="O11" s="193">
        <f t="shared" si="0"/>
        <v>9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0.43781700000000001</v>
      </c>
      <c r="AA11" s="193">
        <f t="shared" si="1"/>
        <v>9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0">
        <v>0.43781700000000001</v>
      </c>
    </row>
    <row r="12" spans="1:38" ht="13.5" thickBot="1">
      <c r="A12" s="12"/>
      <c r="B12" s="11"/>
      <c r="C12" s="2"/>
      <c r="D12" s="2"/>
      <c r="E12" s="2"/>
      <c r="F12" s="2"/>
      <c r="G12" s="2"/>
      <c r="H12" s="2"/>
      <c r="I12" s="2"/>
      <c r="J12" s="2"/>
      <c r="K12" s="2"/>
      <c r="L12" s="61"/>
      <c r="O12" s="193">
        <f t="shared" si="0"/>
        <v>10</v>
      </c>
      <c r="P12" s="200">
        <v>1</v>
      </c>
      <c r="Q12" s="200">
        <v>1</v>
      </c>
      <c r="R12" s="200">
        <v>1</v>
      </c>
      <c r="S12" s="200">
        <v>1</v>
      </c>
      <c r="T12" s="200">
        <v>1</v>
      </c>
      <c r="U12" s="200">
        <v>1</v>
      </c>
      <c r="V12" s="200">
        <v>1</v>
      </c>
      <c r="W12" s="200">
        <v>1</v>
      </c>
      <c r="X12" s="200">
        <v>1</v>
      </c>
      <c r="Y12" s="200">
        <v>0.51557299999999995</v>
      </c>
      <c r="AA12" s="193">
        <f t="shared" si="1"/>
        <v>10</v>
      </c>
      <c r="AB12" s="200">
        <v>1</v>
      </c>
      <c r="AC12" s="200">
        <v>1</v>
      </c>
      <c r="AD12" s="200">
        <v>1</v>
      </c>
      <c r="AE12" s="200">
        <v>1</v>
      </c>
      <c r="AF12" s="200">
        <v>1</v>
      </c>
      <c r="AG12" s="200">
        <v>1</v>
      </c>
      <c r="AH12" s="200">
        <v>1</v>
      </c>
      <c r="AI12" s="200">
        <v>1</v>
      </c>
      <c r="AJ12" s="200">
        <v>1</v>
      </c>
      <c r="AK12" s="200">
        <v>0.51557299999999995</v>
      </c>
    </row>
    <row r="13" spans="1:38">
      <c r="A13" s="12" t="s">
        <v>12</v>
      </c>
      <c r="B13" s="8" t="s">
        <v>5</v>
      </c>
      <c r="C13" s="9">
        <v>0.04</v>
      </c>
      <c r="D13" s="9">
        <v>-1.38</v>
      </c>
      <c r="E13" s="9">
        <v>0.88</v>
      </c>
      <c r="F13" s="9">
        <v>0.14000000000000001</v>
      </c>
      <c r="G13" s="9">
        <v>-1.46</v>
      </c>
      <c r="H13" s="9">
        <v>-0.28999999999999998</v>
      </c>
      <c r="I13" s="9">
        <v>0.02</v>
      </c>
      <c r="J13" s="9">
        <v>-0.46</v>
      </c>
      <c r="K13" s="9">
        <v>1.77</v>
      </c>
      <c r="L13" s="60">
        <v>-1.49</v>
      </c>
      <c r="O13" s="193">
        <f t="shared" si="0"/>
        <v>11</v>
      </c>
      <c r="P13" s="200">
        <v>1</v>
      </c>
      <c r="Q13" s="200">
        <v>1</v>
      </c>
      <c r="R13" s="200">
        <v>1</v>
      </c>
      <c r="S13" s="200">
        <v>1</v>
      </c>
      <c r="T13" s="200">
        <v>1</v>
      </c>
      <c r="U13" s="200">
        <v>1</v>
      </c>
      <c r="V13" s="200">
        <v>1</v>
      </c>
      <c r="W13" s="200">
        <v>1</v>
      </c>
      <c r="X13" s="200">
        <v>1</v>
      </c>
      <c r="Y13" s="200">
        <v>0.48890499999999998</v>
      </c>
      <c r="AA13" s="193">
        <f t="shared" si="1"/>
        <v>11</v>
      </c>
      <c r="AB13" s="200">
        <v>1</v>
      </c>
      <c r="AC13" s="200">
        <v>1</v>
      </c>
      <c r="AD13" s="200">
        <v>1</v>
      </c>
      <c r="AE13" s="200">
        <v>1</v>
      </c>
      <c r="AF13" s="200">
        <v>1</v>
      </c>
      <c r="AG13" s="200">
        <v>1</v>
      </c>
      <c r="AH13" s="200">
        <v>1</v>
      </c>
      <c r="AI13" s="200">
        <v>1</v>
      </c>
      <c r="AJ13" s="200">
        <v>1</v>
      </c>
      <c r="AK13" s="200">
        <v>0.48890499999999998</v>
      </c>
    </row>
    <row r="14" spans="1:38">
      <c r="A14" s="10"/>
      <c r="B14" s="11" t="s">
        <v>6</v>
      </c>
      <c r="C14" s="2">
        <v>-0.11</v>
      </c>
      <c r="D14" s="2">
        <v>-1.1299999999999999</v>
      </c>
      <c r="E14" s="2">
        <v>1.0900000000000001</v>
      </c>
      <c r="F14" s="2">
        <v>0.2</v>
      </c>
      <c r="G14" s="2">
        <v>-1.07</v>
      </c>
      <c r="H14" s="2">
        <v>-0.67</v>
      </c>
      <c r="I14" s="2">
        <v>0.01</v>
      </c>
      <c r="J14" s="2">
        <v>-0.56000000000000005</v>
      </c>
      <c r="K14" s="2">
        <v>1.45</v>
      </c>
      <c r="L14" s="61">
        <v>-1.77</v>
      </c>
      <c r="O14" s="193">
        <f t="shared" si="0"/>
        <v>12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1</v>
      </c>
      <c r="X14" s="200">
        <v>0</v>
      </c>
      <c r="Y14" s="200">
        <v>0.55991800000000003</v>
      </c>
      <c r="AA14" s="193">
        <f t="shared" si="1"/>
        <v>12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1</v>
      </c>
      <c r="AJ14" s="200">
        <v>0</v>
      </c>
      <c r="AK14" s="200">
        <v>0.55991800000000003</v>
      </c>
    </row>
    <row r="15" spans="1:38" ht="13.5" thickBot="1">
      <c r="A15" s="62"/>
      <c r="B15" s="63" t="s">
        <v>7</v>
      </c>
      <c r="C15" s="64">
        <v>-0.15</v>
      </c>
      <c r="D15" s="64">
        <v>-0.96</v>
      </c>
      <c r="E15" s="64">
        <v>0.67</v>
      </c>
      <c r="F15" s="64">
        <v>0.11</v>
      </c>
      <c r="G15" s="64">
        <v>-1.45</v>
      </c>
      <c r="H15" s="64">
        <v>-0.49</v>
      </c>
      <c r="I15" s="64">
        <v>0.21</v>
      </c>
      <c r="J15" s="64">
        <v>-0.49</v>
      </c>
      <c r="K15" s="64">
        <v>1.87</v>
      </c>
      <c r="L15" s="45">
        <v>-2.16</v>
      </c>
      <c r="O15" s="193">
        <f t="shared" si="0"/>
        <v>13</v>
      </c>
      <c r="P15" s="200">
        <v>1</v>
      </c>
      <c r="Q15" s="200">
        <v>1</v>
      </c>
      <c r="R15" s="200">
        <v>1</v>
      </c>
      <c r="S15" s="200">
        <v>1</v>
      </c>
      <c r="T15" s="200">
        <v>1</v>
      </c>
      <c r="U15" s="200">
        <v>1</v>
      </c>
      <c r="V15" s="200">
        <v>1</v>
      </c>
      <c r="W15" s="200">
        <v>1</v>
      </c>
      <c r="X15" s="200">
        <v>1</v>
      </c>
      <c r="Y15" s="200">
        <v>0.54170399999999996</v>
      </c>
      <c r="AA15" s="193">
        <f t="shared" si="1"/>
        <v>13</v>
      </c>
      <c r="AB15" s="200">
        <v>1</v>
      </c>
      <c r="AC15" s="200">
        <v>1</v>
      </c>
      <c r="AD15" s="200">
        <v>1</v>
      </c>
      <c r="AE15" s="200">
        <v>1</v>
      </c>
      <c r="AF15" s="200">
        <v>1</v>
      </c>
      <c r="AG15" s="200">
        <v>1</v>
      </c>
      <c r="AH15" s="200">
        <v>1</v>
      </c>
      <c r="AI15" s="200">
        <v>1</v>
      </c>
      <c r="AJ15" s="200">
        <v>1</v>
      </c>
      <c r="AK15" s="200">
        <v>0.54270399999999996</v>
      </c>
    </row>
    <row r="16" spans="1:38" ht="13.5" thickBot="1">
      <c r="O16" s="193">
        <f t="shared" si="0"/>
        <v>14</v>
      </c>
      <c r="P16" s="200">
        <v>1</v>
      </c>
      <c r="Q16" s="200">
        <v>1</v>
      </c>
      <c r="R16" s="200">
        <v>0</v>
      </c>
      <c r="S16" s="200">
        <v>1</v>
      </c>
      <c r="T16" s="200">
        <v>1</v>
      </c>
      <c r="U16" s="200">
        <v>1</v>
      </c>
      <c r="V16" s="200">
        <v>1</v>
      </c>
      <c r="W16" s="200">
        <v>0</v>
      </c>
      <c r="X16" s="200">
        <v>0</v>
      </c>
      <c r="Y16" s="200">
        <v>0.45451799999999998</v>
      </c>
      <c r="AA16" s="193">
        <f t="shared" si="1"/>
        <v>14</v>
      </c>
      <c r="AB16" s="200">
        <v>1</v>
      </c>
      <c r="AC16" s="200">
        <v>1</v>
      </c>
      <c r="AD16" s="200">
        <v>0</v>
      </c>
      <c r="AE16" s="200">
        <v>1</v>
      </c>
      <c r="AF16" s="200">
        <v>1</v>
      </c>
      <c r="AG16" s="200">
        <v>1</v>
      </c>
      <c r="AH16" s="200">
        <v>1</v>
      </c>
      <c r="AI16" s="200">
        <v>0</v>
      </c>
      <c r="AJ16" s="200">
        <v>0</v>
      </c>
      <c r="AK16" s="200">
        <v>0.45451799999999998</v>
      </c>
    </row>
    <row r="17" spans="1:37" ht="13.5" thickBot="1">
      <c r="A17" s="286" t="s">
        <v>170</v>
      </c>
      <c r="B17" s="287"/>
      <c r="C17" s="287"/>
      <c r="D17" s="288"/>
      <c r="E17"/>
      <c r="F17" s="289" t="s">
        <v>171</v>
      </c>
      <c r="G17" s="290"/>
      <c r="H17"/>
      <c r="I17"/>
      <c r="J17"/>
      <c r="K17"/>
      <c r="L17"/>
      <c r="O17" s="193">
        <f t="shared" si="0"/>
        <v>15</v>
      </c>
      <c r="P17" s="200">
        <v>1</v>
      </c>
      <c r="Q17" s="200">
        <v>1</v>
      </c>
      <c r="R17" s="200">
        <v>1</v>
      </c>
      <c r="S17" s="200">
        <v>1</v>
      </c>
      <c r="T17" s="200">
        <v>1</v>
      </c>
      <c r="U17" s="200">
        <v>1</v>
      </c>
      <c r="V17" s="200">
        <v>1</v>
      </c>
      <c r="W17" s="200">
        <v>1</v>
      </c>
      <c r="X17" s="200">
        <v>1</v>
      </c>
      <c r="Y17" s="200">
        <v>0.51737699999999998</v>
      </c>
      <c r="AA17" s="193">
        <f t="shared" si="1"/>
        <v>15</v>
      </c>
      <c r="AB17" s="200">
        <v>1</v>
      </c>
      <c r="AC17" s="200">
        <v>1</v>
      </c>
      <c r="AD17" s="200">
        <v>1</v>
      </c>
      <c r="AE17" s="200">
        <v>1</v>
      </c>
      <c r="AF17" s="200">
        <v>1</v>
      </c>
      <c r="AG17" s="200">
        <v>1</v>
      </c>
      <c r="AH17" s="200">
        <v>1</v>
      </c>
      <c r="AI17" s="200">
        <v>1</v>
      </c>
      <c r="AJ17" s="200">
        <v>1</v>
      </c>
      <c r="AK17" s="200">
        <v>0.51737699999999998</v>
      </c>
    </row>
    <row r="18" spans="1:37">
      <c r="A18" s="291" t="s">
        <v>10</v>
      </c>
      <c r="B18" s="292" t="s">
        <v>5</v>
      </c>
      <c r="C18" s="293">
        <v>3.63957</v>
      </c>
      <c r="D18" s="293">
        <v>3.9354800000000001</v>
      </c>
      <c r="E18" s="293">
        <v>3.8445499999999999</v>
      </c>
      <c r="F18" s="293">
        <v>4.1650999999999998</v>
      </c>
      <c r="G18" s="293">
        <v>4.28118</v>
      </c>
      <c r="H18" s="293">
        <v>3.4333300000000002</v>
      </c>
      <c r="I18" s="293">
        <v>3.8044199999999999</v>
      </c>
      <c r="J18" s="293">
        <v>3.93066</v>
      </c>
      <c r="K18" s="293">
        <v>4.1455399999999996</v>
      </c>
      <c r="L18" s="247">
        <v>4.2278399999999996</v>
      </c>
      <c r="O18" s="193">
        <f t="shared" si="0"/>
        <v>16</v>
      </c>
      <c r="P18" s="200">
        <v>1</v>
      </c>
      <c r="Q18" s="200">
        <v>1</v>
      </c>
      <c r="R18" s="200">
        <v>1</v>
      </c>
      <c r="S18" s="200">
        <v>1</v>
      </c>
      <c r="T18" s="200">
        <v>1</v>
      </c>
      <c r="U18" s="200">
        <v>1</v>
      </c>
      <c r="V18" s="200">
        <v>1</v>
      </c>
      <c r="W18" s="200">
        <v>1</v>
      </c>
      <c r="X18" s="200">
        <v>1</v>
      </c>
      <c r="Y18" s="200">
        <v>0.53193900000000005</v>
      </c>
      <c r="AA18" s="193">
        <f t="shared" si="1"/>
        <v>16</v>
      </c>
      <c r="AB18" s="200">
        <v>1</v>
      </c>
      <c r="AC18" s="200">
        <v>1</v>
      </c>
      <c r="AD18" s="200">
        <v>1</v>
      </c>
      <c r="AE18" s="200">
        <v>1</v>
      </c>
      <c r="AF18" s="200">
        <v>1</v>
      </c>
      <c r="AG18" s="200">
        <v>1</v>
      </c>
      <c r="AH18" s="200">
        <v>1</v>
      </c>
      <c r="AI18" s="200">
        <v>1</v>
      </c>
      <c r="AJ18" s="200">
        <v>1</v>
      </c>
      <c r="AK18" s="200">
        <v>0.53193900000000005</v>
      </c>
    </row>
    <row r="19" spans="1:37">
      <c r="A19" s="294"/>
      <c r="B19" s="295" t="s">
        <v>6</v>
      </c>
      <c r="C19" s="296">
        <v>3.57531</v>
      </c>
      <c r="D19" s="296">
        <v>3.9301499999999998</v>
      </c>
      <c r="E19" s="296">
        <v>3.8818899999999998</v>
      </c>
      <c r="F19" s="296">
        <v>4.2245400000000002</v>
      </c>
      <c r="G19" s="296">
        <v>4.3088600000000001</v>
      </c>
      <c r="H19" s="296">
        <v>3.4455200000000001</v>
      </c>
      <c r="I19" s="296">
        <v>3.8448099999999998</v>
      </c>
      <c r="J19" s="296">
        <v>3.9060199999999998</v>
      </c>
      <c r="K19" s="296">
        <v>4.1531599999999997</v>
      </c>
      <c r="L19" s="248">
        <v>4.2184400000000002</v>
      </c>
      <c r="O19" s="193">
        <f t="shared" si="0"/>
        <v>17</v>
      </c>
      <c r="P19" s="200">
        <v>1</v>
      </c>
      <c r="Q19" s="200">
        <v>1</v>
      </c>
      <c r="R19" s="200">
        <v>1</v>
      </c>
      <c r="S19" s="200">
        <v>1</v>
      </c>
      <c r="T19" s="200">
        <v>1</v>
      </c>
      <c r="U19" s="200">
        <v>1</v>
      </c>
      <c r="V19" s="200">
        <v>1</v>
      </c>
      <c r="W19" s="200">
        <v>1</v>
      </c>
      <c r="X19" s="200">
        <v>1</v>
      </c>
      <c r="Y19" s="200">
        <v>0.51969399999999999</v>
      </c>
      <c r="AA19" s="193">
        <f t="shared" si="1"/>
        <v>17</v>
      </c>
      <c r="AB19" s="200">
        <v>1</v>
      </c>
      <c r="AC19" s="200">
        <v>1</v>
      </c>
      <c r="AD19" s="200">
        <v>1</v>
      </c>
      <c r="AE19" s="200">
        <v>1</v>
      </c>
      <c r="AF19" s="200">
        <v>1</v>
      </c>
      <c r="AG19" s="200">
        <v>1</v>
      </c>
      <c r="AH19" s="200">
        <v>1</v>
      </c>
      <c r="AI19" s="200">
        <v>1</v>
      </c>
      <c r="AJ19" s="200">
        <v>1</v>
      </c>
      <c r="AK19" s="200">
        <v>0.51969399999999999</v>
      </c>
    </row>
    <row r="20" spans="1:37" ht="13.5" thickBot="1">
      <c r="A20" s="297"/>
      <c r="B20" s="298" t="s">
        <v>7</v>
      </c>
      <c r="C20" s="299">
        <v>3.61748</v>
      </c>
      <c r="D20" s="299">
        <v>3.8991600000000002</v>
      </c>
      <c r="E20" s="299">
        <v>3.7932399999999999</v>
      </c>
      <c r="F20" s="299">
        <v>4.1831399999999999</v>
      </c>
      <c r="G20" s="299">
        <v>4.2524800000000003</v>
      </c>
      <c r="H20" s="299">
        <v>3.3677899999999998</v>
      </c>
      <c r="I20" s="299">
        <v>3.78816</v>
      </c>
      <c r="J20" s="299">
        <v>3.8978899999999999</v>
      </c>
      <c r="K20" s="299">
        <v>4.1983699999999997</v>
      </c>
      <c r="L20" s="300">
        <v>4.2471399999999999</v>
      </c>
      <c r="O20" s="193">
        <f t="shared" si="0"/>
        <v>18</v>
      </c>
      <c r="P20" s="200">
        <v>1</v>
      </c>
      <c r="Q20" s="200">
        <v>1</v>
      </c>
      <c r="R20" s="200">
        <v>1</v>
      </c>
      <c r="S20" s="200">
        <v>1</v>
      </c>
      <c r="T20" s="200">
        <v>1</v>
      </c>
      <c r="U20" s="200">
        <v>1</v>
      </c>
      <c r="V20" s="200">
        <v>1</v>
      </c>
      <c r="W20" s="200">
        <v>1</v>
      </c>
      <c r="X20" s="200">
        <v>1</v>
      </c>
      <c r="Y20" s="200">
        <v>0.48416700000000001</v>
      </c>
      <c r="AA20" s="193">
        <f t="shared" si="1"/>
        <v>18</v>
      </c>
      <c r="AB20" s="200">
        <v>1</v>
      </c>
      <c r="AC20" s="200">
        <v>1</v>
      </c>
      <c r="AD20" s="200">
        <v>1</v>
      </c>
      <c r="AE20" s="200">
        <v>1</v>
      </c>
      <c r="AF20" s="200">
        <v>1</v>
      </c>
      <c r="AG20" s="200">
        <v>1</v>
      </c>
      <c r="AH20" s="200">
        <v>1</v>
      </c>
      <c r="AI20" s="200">
        <v>1</v>
      </c>
      <c r="AJ20" s="200">
        <v>1</v>
      </c>
      <c r="AK20" s="200">
        <v>0.48416700000000001</v>
      </c>
    </row>
    <row r="21" spans="1:37">
      <c r="A21" s="301"/>
      <c r="B21"/>
      <c r="C21" s="302"/>
      <c r="D21" s="303"/>
      <c r="E21" s="303"/>
      <c r="F21" s="303"/>
      <c r="G21" s="303"/>
      <c r="H21" s="303"/>
      <c r="I21" s="303"/>
      <c r="J21" s="303"/>
      <c r="K21" s="303"/>
      <c r="L21" s="304"/>
      <c r="O21" s="193">
        <f t="shared" si="0"/>
        <v>19</v>
      </c>
      <c r="P21" s="200">
        <v>1</v>
      </c>
      <c r="Q21" s="200">
        <v>1</v>
      </c>
      <c r="R21" s="200">
        <v>1</v>
      </c>
      <c r="S21" s="200">
        <v>1</v>
      </c>
      <c r="T21" s="200">
        <v>1</v>
      </c>
      <c r="U21" s="200">
        <v>1</v>
      </c>
      <c r="V21" s="200">
        <v>1</v>
      </c>
      <c r="W21" s="200">
        <v>1</v>
      </c>
      <c r="X21" s="200">
        <v>1</v>
      </c>
      <c r="Y21" s="200">
        <v>0.52049599999999996</v>
      </c>
      <c r="AA21" s="193">
        <f t="shared" si="1"/>
        <v>19</v>
      </c>
      <c r="AB21" s="200">
        <v>1</v>
      </c>
      <c r="AC21" s="200">
        <v>1</v>
      </c>
      <c r="AD21" s="200">
        <v>1</v>
      </c>
      <c r="AE21" s="200">
        <v>1</v>
      </c>
      <c r="AF21" s="200">
        <v>1</v>
      </c>
      <c r="AG21" s="200">
        <v>1</v>
      </c>
      <c r="AH21" s="200">
        <v>1</v>
      </c>
      <c r="AI21" s="200">
        <v>1</v>
      </c>
      <c r="AJ21" s="200">
        <v>1</v>
      </c>
      <c r="AK21" s="200">
        <v>0.52049599999999996</v>
      </c>
    </row>
    <row r="22" spans="1:37" ht="13.5" thickBot="1">
      <c r="A22" s="301"/>
      <c r="B22"/>
      <c r="C22" s="305"/>
      <c r="D22" s="306"/>
      <c r="E22" s="306"/>
      <c r="F22" s="306"/>
      <c r="G22" s="306"/>
      <c r="H22" s="306"/>
      <c r="I22" s="306"/>
      <c r="J22" s="306"/>
      <c r="K22" s="306"/>
      <c r="L22" s="307"/>
      <c r="O22" s="193">
        <f t="shared" si="0"/>
        <v>20</v>
      </c>
      <c r="P22" s="200">
        <v>1</v>
      </c>
      <c r="Q22" s="200">
        <v>1</v>
      </c>
      <c r="R22" s="200">
        <v>1</v>
      </c>
      <c r="S22" s="200">
        <v>1</v>
      </c>
      <c r="T22" s="200">
        <v>1</v>
      </c>
      <c r="U22" s="200">
        <v>1</v>
      </c>
      <c r="V22" s="200">
        <v>1</v>
      </c>
      <c r="W22" s="200">
        <v>1</v>
      </c>
      <c r="X22" s="200">
        <v>1</v>
      </c>
      <c r="Y22" s="200">
        <v>0.47723599999999999</v>
      </c>
      <c r="AA22" s="193">
        <f t="shared" si="1"/>
        <v>20</v>
      </c>
      <c r="AB22" s="200">
        <v>1</v>
      </c>
      <c r="AC22" s="200">
        <v>1</v>
      </c>
      <c r="AD22" s="200">
        <v>1</v>
      </c>
      <c r="AE22" s="200">
        <v>1</v>
      </c>
      <c r="AF22" s="200">
        <v>1</v>
      </c>
      <c r="AG22" s="200">
        <v>1</v>
      </c>
      <c r="AH22" s="200">
        <v>1</v>
      </c>
      <c r="AI22" s="200">
        <v>1</v>
      </c>
      <c r="AJ22" s="200">
        <v>1</v>
      </c>
      <c r="AK22" s="200">
        <v>0.47723599999999999</v>
      </c>
    </row>
    <row r="23" spans="1:37">
      <c r="A23" s="291" t="s">
        <v>11</v>
      </c>
      <c r="B23" s="292" t="s">
        <v>5</v>
      </c>
      <c r="C23" s="308">
        <v>3.58826</v>
      </c>
      <c r="D23" s="308">
        <v>3.9184700000000001</v>
      </c>
      <c r="E23" s="308">
        <v>3.85039</v>
      </c>
      <c r="F23" s="308">
        <v>4.1615399999999996</v>
      </c>
      <c r="G23" s="308">
        <v>4.22682</v>
      </c>
      <c r="H23" s="308">
        <v>3.40564</v>
      </c>
      <c r="I23" s="308">
        <v>3.8026399999999998</v>
      </c>
      <c r="J23" s="308">
        <v>3.8656299999999999</v>
      </c>
      <c r="K23" s="308">
        <v>4.1473199999999997</v>
      </c>
      <c r="L23" s="309">
        <v>4.1473199999999997</v>
      </c>
      <c r="O23" s="193">
        <f t="shared" si="0"/>
        <v>21</v>
      </c>
      <c r="P23" s="200">
        <v>1</v>
      </c>
      <c r="Q23" s="200">
        <v>1</v>
      </c>
      <c r="R23" s="200">
        <v>0</v>
      </c>
      <c r="S23" s="200">
        <v>1</v>
      </c>
      <c r="T23" s="200">
        <v>0</v>
      </c>
      <c r="U23" s="200">
        <v>1</v>
      </c>
      <c r="V23" s="200">
        <v>0</v>
      </c>
      <c r="W23" s="200">
        <v>1</v>
      </c>
      <c r="X23" s="200">
        <v>0</v>
      </c>
      <c r="Y23" s="200">
        <v>0.45230999999999999</v>
      </c>
      <c r="AA23" s="193">
        <f t="shared" si="1"/>
        <v>21</v>
      </c>
      <c r="AB23" s="200">
        <v>1</v>
      </c>
      <c r="AC23" s="200">
        <v>1</v>
      </c>
      <c r="AD23" s="200">
        <v>0</v>
      </c>
      <c r="AE23" s="200">
        <v>1</v>
      </c>
      <c r="AF23" s="200">
        <v>0</v>
      </c>
      <c r="AG23" s="200">
        <v>1</v>
      </c>
      <c r="AH23" s="200">
        <v>0</v>
      </c>
      <c r="AI23" s="200">
        <v>1</v>
      </c>
      <c r="AJ23" s="200">
        <v>0</v>
      </c>
      <c r="AK23" s="200">
        <v>0.45230999999999999</v>
      </c>
    </row>
    <row r="24" spans="1:37">
      <c r="A24" s="294"/>
      <c r="B24" s="295" t="s">
        <v>6</v>
      </c>
      <c r="C24" s="296">
        <v>3.6286499999999999</v>
      </c>
      <c r="D24" s="296">
        <v>3.9065300000000001</v>
      </c>
      <c r="E24" s="296">
        <v>3.8488699999999998</v>
      </c>
      <c r="F24" s="296">
        <v>4.2082800000000002</v>
      </c>
      <c r="G24" s="296">
        <v>4.2344400000000002</v>
      </c>
      <c r="H24" s="296">
        <v>3.39446</v>
      </c>
      <c r="I24" s="296">
        <v>3.8036599999999998</v>
      </c>
      <c r="J24" s="296">
        <v>3.8491200000000001</v>
      </c>
      <c r="K24" s="296">
        <v>4.0980400000000001</v>
      </c>
      <c r="L24" s="248">
        <v>4.2187000000000001</v>
      </c>
      <c r="O24" s="193">
        <f t="shared" si="0"/>
        <v>22</v>
      </c>
      <c r="P24" s="200">
        <v>0</v>
      </c>
      <c r="Q24" s="200">
        <v>0</v>
      </c>
      <c r="R24" s="200">
        <v>1</v>
      </c>
      <c r="S24" s="200">
        <v>0</v>
      </c>
      <c r="T24" s="200">
        <v>1</v>
      </c>
      <c r="U24" s="200">
        <v>0</v>
      </c>
      <c r="V24" s="200">
        <v>1</v>
      </c>
      <c r="W24" s="200">
        <v>1</v>
      </c>
      <c r="X24" s="200">
        <v>0</v>
      </c>
      <c r="Y24" s="200">
        <v>0.54560399999999998</v>
      </c>
      <c r="AA24" s="193">
        <f t="shared" si="1"/>
        <v>22</v>
      </c>
      <c r="AB24" s="200">
        <v>0</v>
      </c>
      <c r="AC24" s="200">
        <v>0</v>
      </c>
      <c r="AD24" s="200">
        <v>1</v>
      </c>
      <c r="AE24" s="200">
        <v>0</v>
      </c>
      <c r="AF24" s="200">
        <v>1</v>
      </c>
      <c r="AG24" s="200">
        <v>0</v>
      </c>
      <c r="AH24" s="200">
        <v>1</v>
      </c>
      <c r="AI24" s="200">
        <v>1</v>
      </c>
      <c r="AJ24" s="200">
        <v>0</v>
      </c>
      <c r="AK24" s="200">
        <v>0.54560399999999998</v>
      </c>
    </row>
    <row r="25" spans="1:37" ht="13.5" thickBot="1">
      <c r="A25" s="297"/>
      <c r="B25" s="298" t="s">
        <v>7</v>
      </c>
      <c r="C25" s="299">
        <v>3.6309399999999998</v>
      </c>
      <c r="D25" s="299">
        <v>3.9451399999999999</v>
      </c>
      <c r="E25" s="299">
        <v>3.8509000000000002</v>
      </c>
      <c r="F25" s="299">
        <v>4.2349500000000004</v>
      </c>
      <c r="G25" s="299">
        <v>4.2778799999999997</v>
      </c>
      <c r="H25" s="299">
        <v>3.3959899999999998</v>
      </c>
      <c r="I25" s="299">
        <v>3.8001</v>
      </c>
      <c r="J25" s="299">
        <v>3.8750300000000002</v>
      </c>
      <c r="K25" s="299">
        <v>4.1237000000000004</v>
      </c>
      <c r="L25" s="300">
        <v>4.2131100000000004</v>
      </c>
      <c r="O25" s="193">
        <f t="shared" si="0"/>
        <v>23</v>
      </c>
      <c r="P25" s="200">
        <v>1</v>
      </c>
      <c r="Q25" s="200">
        <v>1</v>
      </c>
      <c r="R25" s="200">
        <v>1</v>
      </c>
      <c r="S25" s="200">
        <v>1</v>
      </c>
      <c r="T25" s="200">
        <v>1</v>
      </c>
      <c r="U25" s="200">
        <v>1</v>
      </c>
      <c r="V25" s="200">
        <v>1</v>
      </c>
      <c r="W25" s="200">
        <v>1</v>
      </c>
      <c r="X25" s="200">
        <v>1</v>
      </c>
      <c r="Y25" s="200">
        <v>0.52906500000000001</v>
      </c>
      <c r="AA25" s="193">
        <f t="shared" si="1"/>
        <v>23</v>
      </c>
      <c r="AB25" s="200">
        <v>1</v>
      </c>
      <c r="AC25" s="200">
        <v>1</v>
      </c>
      <c r="AD25" s="200">
        <v>1</v>
      </c>
      <c r="AE25" s="200">
        <v>1</v>
      </c>
      <c r="AF25" s="200">
        <v>1</v>
      </c>
      <c r="AG25" s="200">
        <v>1</v>
      </c>
      <c r="AH25" s="200">
        <v>1</v>
      </c>
      <c r="AI25" s="200">
        <v>1</v>
      </c>
      <c r="AJ25" s="200">
        <v>1</v>
      </c>
      <c r="AK25" s="200">
        <v>0.52906500000000001</v>
      </c>
    </row>
    <row r="26" spans="1:37">
      <c r="A26" s="310"/>
      <c r="B26" s="1"/>
      <c r="C26" s="311"/>
      <c r="D26" s="312"/>
      <c r="E26" s="312"/>
      <c r="F26" s="312"/>
      <c r="G26" s="312"/>
      <c r="H26" s="312"/>
      <c r="I26" s="312"/>
      <c r="J26" s="312"/>
      <c r="K26" s="312"/>
      <c r="L26" s="313"/>
      <c r="O26" s="193">
        <f t="shared" si="0"/>
        <v>24</v>
      </c>
      <c r="P26" s="200">
        <v>1</v>
      </c>
      <c r="Q26" s="200">
        <v>1</v>
      </c>
      <c r="R26" s="200">
        <v>1</v>
      </c>
      <c r="S26" s="200">
        <v>1</v>
      </c>
      <c r="T26" s="200">
        <v>1</v>
      </c>
      <c r="U26" s="200">
        <v>1</v>
      </c>
      <c r="V26" s="200">
        <v>1</v>
      </c>
      <c r="W26" s="200">
        <v>1</v>
      </c>
      <c r="X26" s="200">
        <v>1</v>
      </c>
      <c r="Y26" s="200">
        <v>0.51419199999999998</v>
      </c>
      <c r="AA26" s="193">
        <f t="shared" si="1"/>
        <v>24</v>
      </c>
      <c r="AB26" s="200">
        <v>1</v>
      </c>
      <c r="AC26" s="200">
        <v>1</v>
      </c>
      <c r="AD26" s="200">
        <v>1</v>
      </c>
      <c r="AE26" s="200">
        <v>1</v>
      </c>
      <c r="AF26" s="200">
        <v>1</v>
      </c>
      <c r="AG26" s="200">
        <v>1</v>
      </c>
      <c r="AH26" s="200">
        <v>1</v>
      </c>
      <c r="AI26" s="200">
        <v>1</v>
      </c>
      <c r="AJ26" s="200">
        <v>1</v>
      </c>
      <c r="AK26" s="200">
        <v>0.51419199999999998</v>
      </c>
    </row>
    <row r="27" spans="1:37" ht="13.5" thickBot="1">
      <c r="A27" s="310"/>
      <c r="B27" s="1"/>
      <c r="C27" s="305"/>
      <c r="D27" s="306"/>
      <c r="E27" s="306"/>
      <c r="F27" s="306"/>
      <c r="G27" s="306"/>
      <c r="H27" s="306"/>
      <c r="I27" s="306"/>
      <c r="J27" s="306"/>
      <c r="K27" s="306"/>
      <c r="L27" s="307"/>
      <c r="O27" s="193">
        <f t="shared" si="0"/>
        <v>25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0.59958100000000003</v>
      </c>
      <c r="AA27" s="193">
        <f t="shared" si="1"/>
        <v>25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200">
        <v>0</v>
      </c>
      <c r="AK27" s="200">
        <v>0.59958100000000003</v>
      </c>
    </row>
    <row r="28" spans="1:37">
      <c r="A28" s="291" t="s">
        <v>12</v>
      </c>
      <c r="B28" s="292" t="s">
        <v>5</v>
      </c>
      <c r="C28" s="308">
        <v>3.57734</v>
      </c>
      <c r="D28" s="308">
        <v>3.8808699999999998</v>
      </c>
      <c r="E28" s="308">
        <v>3.8529300000000002</v>
      </c>
      <c r="F28" s="308">
        <v>4.1767799999999999</v>
      </c>
      <c r="G28" s="308">
        <v>4.2646699999999997</v>
      </c>
      <c r="H28" s="308">
        <v>3.43282</v>
      </c>
      <c r="I28" s="308">
        <v>3.8105199999999999</v>
      </c>
      <c r="J28" s="308">
        <v>3.85141</v>
      </c>
      <c r="K28" s="308">
        <v>4.14072</v>
      </c>
      <c r="L28" s="309">
        <v>4.2235199999999997</v>
      </c>
      <c r="O28" s="193">
        <f t="shared" si="0"/>
        <v>26</v>
      </c>
      <c r="P28" s="200">
        <v>0</v>
      </c>
      <c r="Q28" s="200">
        <v>1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1</v>
      </c>
      <c r="Y28" s="200">
        <v>0.54720400000000002</v>
      </c>
      <c r="AA28" s="193">
        <f t="shared" si="1"/>
        <v>26</v>
      </c>
      <c r="AB28" s="200">
        <v>0</v>
      </c>
      <c r="AC28" s="200">
        <v>1</v>
      </c>
      <c r="AD28" s="200">
        <v>0</v>
      </c>
      <c r="AE28" s="200">
        <v>0</v>
      </c>
      <c r="AF28" s="200">
        <v>0</v>
      </c>
      <c r="AG28" s="200">
        <v>0</v>
      </c>
      <c r="AH28" s="200">
        <v>0</v>
      </c>
      <c r="AI28" s="200">
        <v>0</v>
      </c>
      <c r="AJ28" s="200">
        <v>1</v>
      </c>
      <c r="AK28" s="200">
        <v>0.54720400000000002</v>
      </c>
    </row>
    <row r="29" spans="1:37">
      <c r="A29" s="294"/>
      <c r="B29" s="295" t="s">
        <v>6</v>
      </c>
      <c r="C29" s="296">
        <v>3.5826799999999999</v>
      </c>
      <c r="D29" s="296">
        <v>3.8717299999999999</v>
      </c>
      <c r="E29" s="296">
        <v>3.7805399999999998</v>
      </c>
      <c r="F29" s="296">
        <v>4.1612900000000002</v>
      </c>
      <c r="G29" s="296">
        <v>4.2387600000000001</v>
      </c>
      <c r="H29" s="296">
        <v>3.3797299999999999</v>
      </c>
      <c r="I29" s="296">
        <v>3.7995899999999998</v>
      </c>
      <c r="J29" s="296">
        <v>3.8856999999999999</v>
      </c>
      <c r="K29" s="296">
        <v>4.1518899999999999</v>
      </c>
      <c r="L29" s="248">
        <v>4.2113300000000002</v>
      </c>
      <c r="O29" s="193">
        <f t="shared" si="0"/>
        <v>27</v>
      </c>
      <c r="P29" s="200">
        <v>1</v>
      </c>
      <c r="Q29" s="200">
        <v>1</v>
      </c>
      <c r="R29" s="200">
        <v>1</v>
      </c>
      <c r="S29" s="200">
        <v>1</v>
      </c>
      <c r="T29" s="200">
        <v>1</v>
      </c>
      <c r="U29" s="200">
        <v>1</v>
      </c>
      <c r="V29" s="200">
        <v>1</v>
      </c>
      <c r="W29" s="200">
        <v>1</v>
      </c>
      <c r="X29" s="200">
        <v>1</v>
      </c>
      <c r="Y29" s="200">
        <v>0.50243599999999999</v>
      </c>
      <c r="AA29" s="193">
        <f t="shared" si="1"/>
        <v>27</v>
      </c>
      <c r="AB29" s="200">
        <v>1</v>
      </c>
      <c r="AC29" s="200">
        <v>1</v>
      </c>
      <c r="AD29" s="200">
        <v>1</v>
      </c>
      <c r="AE29" s="200">
        <v>1</v>
      </c>
      <c r="AF29" s="200">
        <v>1</v>
      </c>
      <c r="AG29" s="200">
        <v>1</v>
      </c>
      <c r="AH29" s="200">
        <v>1</v>
      </c>
      <c r="AI29" s="200">
        <v>1</v>
      </c>
      <c r="AJ29" s="200">
        <v>1</v>
      </c>
      <c r="AK29" s="200">
        <v>0.50243599999999999</v>
      </c>
    </row>
    <row r="30" spans="1:37" ht="13.5" thickBot="1">
      <c r="A30" s="297"/>
      <c r="B30" s="298" t="s">
        <v>7</v>
      </c>
      <c r="C30" s="314">
        <v>3.6286499999999999</v>
      </c>
      <c r="D30" s="314">
        <v>3.87351</v>
      </c>
      <c r="E30" s="314">
        <v>3.7968000000000002</v>
      </c>
      <c r="F30" s="314">
        <v>4.1745000000000001</v>
      </c>
      <c r="G30" s="314">
        <v>4.1988799999999999</v>
      </c>
      <c r="H30" s="314">
        <v>3.3997999999999999</v>
      </c>
      <c r="I30" s="314">
        <v>3.7866399999999998</v>
      </c>
      <c r="J30" s="314">
        <v>3.8521700000000001</v>
      </c>
      <c r="K30" s="314">
        <v>4.1252199999999997</v>
      </c>
      <c r="L30" s="249">
        <v>4.2245400000000002</v>
      </c>
      <c r="O30" s="193">
        <f t="shared" si="0"/>
        <v>28</v>
      </c>
      <c r="P30" s="200">
        <v>1</v>
      </c>
      <c r="Q30" s="200">
        <v>1</v>
      </c>
      <c r="R30" s="200">
        <v>1</v>
      </c>
      <c r="S30" s="200">
        <v>1</v>
      </c>
      <c r="T30" s="200">
        <v>1</v>
      </c>
      <c r="U30" s="200">
        <v>1</v>
      </c>
      <c r="V30" s="200">
        <v>1</v>
      </c>
      <c r="W30" s="200">
        <v>1</v>
      </c>
      <c r="X30" s="200">
        <v>1</v>
      </c>
      <c r="Y30" s="200">
        <v>0.52164200000000005</v>
      </c>
      <c r="AA30" s="193">
        <f t="shared" si="1"/>
        <v>28</v>
      </c>
      <c r="AB30" s="200">
        <v>1</v>
      </c>
      <c r="AC30" s="200">
        <v>1</v>
      </c>
      <c r="AD30" s="200">
        <v>1</v>
      </c>
      <c r="AE30" s="200">
        <v>1</v>
      </c>
      <c r="AF30" s="200">
        <v>1</v>
      </c>
      <c r="AG30" s="200">
        <v>1</v>
      </c>
      <c r="AH30" s="200">
        <v>1</v>
      </c>
      <c r="AI30" s="200">
        <v>1</v>
      </c>
      <c r="AJ30" s="200">
        <v>1</v>
      </c>
      <c r="AK30" s="200">
        <v>0.52164200000000005</v>
      </c>
    </row>
    <row r="31" spans="1:37">
      <c r="O31" s="193">
        <f t="shared" si="0"/>
        <v>29</v>
      </c>
      <c r="P31" s="200">
        <v>1</v>
      </c>
      <c r="Q31" s="200">
        <v>1</v>
      </c>
      <c r="R31" s="200">
        <v>1</v>
      </c>
      <c r="S31" s="200">
        <v>1</v>
      </c>
      <c r="T31" s="200">
        <v>1</v>
      </c>
      <c r="U31" s="200">
        <v>1</v>
      </c>
      <c r="V31" s="200">
        <v>1</v>
      </c>
      <c r="W31" s="200">
        <v>1</v>
      </c>
      <c r="X31" s="200">
        <v>1</v>
      </c>
      <c r="Y31" s="200">
        <v>0.52375400000000005</v>
      </c>
      <c r="AA31" s="193">
        <f t="shared" si="1"/>
        <v>29</v>
      </c>
      <c r="AB31" s="200">
        <v>1</v>
      </c>
      <c r="AC31" s="200">
        <v>1</v>
      </c>
      <c r="AD31" s="200">
        <v>1</v>
      </c>
      <c r="AE31" s="200">
        <v>1</v>
      </c>
      <c r="AF31" s="200">
        <v>1</v>
      </c>
      <c r="AG31" s="200">
        <v>1</v>
      </c>
      <c r="AH31" s="200">
        <v>1</v>
      </c>
      <c r="AI31" s="200">
        <v>1</v>
      </c>
      <c r="AJ31" s="200">
        <v>1</v>
      </c>
      <c r="AK31" s="200">
        <v>0.52375400000000005</v>
      </c>
    </row>
    <row r="32" spans="1:37">
      <c r="A32" t="s">
        <v>105</v>
      </c>
      <c r="O32" s="193">
        <f t="shared" si="0"/>
        <v>30</v>
      </c>
      <c r="P32" s="200">
        <v>0</v>
      </c>
      <c r="Q32" s="200">
        <v>0</v>
      </c>
      <c r="R32" s="200">
        <v>0</v>
      </c>
      <c r="S32" s="200">
        <v>0</v>
      </c>
      <c r="T32" s="200">
        <v>0</v>
      </c>
      <c r="U32" s="200">
        <v>1</v>
      </c>
      <c r="V32" s="200">
        <v>0</v>
      </c>
      <c r="W32" s="200">
        <v>0</v>
      </c>
      <c r="X32" s="200">
        <v>0</v>
      </c>
      <c r="Y32" s="200">
        <v>0.56145699999999998</v>
      </c>
      <c r="AA32" s="193">
        <f t="shared" si="1"/>
        <v>30</v>
      </c>
      <c r="AB32" s="200">
        <v>0</v>
      </c>
      <c r="AC32" s="200">
        <v>0</v>
      </c>
      <c r="AD32" s="200">
        <v>0</v>
      </c>
      <c r="AE32" s="200">
        <v>0</v>
      </c>
      <c r="AF32" s="200">
        <v>0</v>
      </c>
      <c r="AG32" s="200">
        <v>1</v>
      </c>
      <c r="AH32" s="200">
        <v>0</v>
      </c>
      <c r="AI32" s="200">
        <v>0</v>
      </c>
      <c r="AJ32" s="200">
        <v>0</v>
      </c>
      <c r="AK32" s="200">
        <v>0.56145699999999998</v>
      </c>
    </row>
    <row r="33" spans="1:37" ht="13.5" thickBot="1">
      <c r="O33" s="193">
        <f t="shared" si="0"/>
        <v>31</v>
      </c>
      <c r="P33" s="200">
        <v>1</v>
      </c>
      <c r="Q33" s="200">
        <v>1</v>
      </c>
      <c r="R33" s="200">
        <v>1</v>
      </c>
      <c r="S33" s="200">
        <v>1</v>
      </c>
      <c r="T33" s="200">
        <v>1</v>
      </c>
      <c r="U33" s="200">
        <v>1</v>
      </c>
      <c r="V33" s="200">
        <v>1</v>
      </c>
      <c r="W33" s="200">
        <v>1</v>
      </c>
      <c r="X33" s="200">
        <v>1</v>
      </c>
      <c r="Y33" s="200">
        <v>0.50309400000000004</v>
      </c>
      <c r="AA33" s="193">
        <f t="shared" si="1"/>
        <v>31</v>
      </c>
      <c r="AB33" s="200">
        <v>1</v>
      </c>
      <c r="AC33" s="200">
        <v>1</v>
      </c>
      <c r="AD33" s="200">
        <v>1</v>
      </c>
      <c r="AE33" s="200">
        <v>1</v>
      </c>
      <c r="AF33" s="200">
        <v>1</v>
      </c>
      <c r="AG33" s="200">
        <v>1</v>
      </c>
      <c r="AH33" s="200">
        <v>1</v>
      </c>
      <c r="AI33" s="200">
        <v>1</v>
      </c>
      <c r="AJ33" s="200">
        <v>1</v>
      </c>
      <c r="AK33" s="200">
        <v>0.50309400000000004</v>
      </c>
    </row>
    <row r="34" spans="1:37" ht="12.75" customHeight="1">
      <c r="A34" s="329" t="s">
        <v>89</v>
      </c>
      <c r="B34" s="330"/>
      <c r="C34" s="330"/>
      <c r="D34" s="330"/>
      <c r="E34" s="330"/>
      <c r="F34" s="330"/>
      <c r="G34" s="331"/>
      <c r="O34" s="193">
        <f t="shared" si="0"/>
        <v>32</v>
      </c>
      <c r="P34" s="200">
        <v>1</v>
      </c>
      <c r="Q34" s="200">
        <v>1</v>
      </c>
      <c r="R34" s="200">
        <v>1</v>
      </c>
      <c r="S34" s="200">
        <v>1</v>
      </c>
      <c r="T34" s="200">
        <v>1</v>
      </c>
      <c r="U34" s="200">
        <v>1</v>
      </c>
      <c r="V34" s="200">
        <v>1</v>
      </c>
      <c r="W34" s="200">
        <v>1</v>
      </c>
      <c r="X34" s="200">
        <v>1</v>
      </c>
      <c r="Y34" s="200">
        <v>0.50585000000000002</v>
      </c>
      <c r="AA34" s="193">
        <f t="shared" si="1"/>
        <v>32</v>
      </c>
      <c r="AB34" s="200">
        <v>1</v>
      </c>
      <c r="AC34" s="200">
        <v>1</v>
      </c>
      <c r="AD34" s="200">
        <v>1</v>
      </c>
      <c r="AE34" s="200">
        <v>1</v>
      </c>
      <c r="AF34" s="200">
        <v>1</v>
      </c>
      <c r="AG34" s="200">
        <v>1</v>
      </c>
      <c r="AH34" s="200">
        <v>1</v>
      </c>
      <c r="AI34" s="200">
        <v>1</v>
      </c>
      <c r="AJ34" s="200">
        <v>1</v>
      </c>
      <c r="AK34" s="200">
        <v>0.50585000000000002</v>
      </c>
    </row>
    <row r="35" spans="1:37" ht="12.75" customHeight="1">
      <c r="A35" s="332" t="s">
        <v>172</v>
      </c>
      <c r="B35" s="333"/>
      <c r="C35" s="333"/>
      <c r="D35" s="333"/>
      <c r="E35" s="333"/>
      <c r="F35" s="333"/>
      <c r="G35" s="201">
        <v>8.57</v>
      </c>
      <c r="O35" s="193">
        <f t="shared" si="0"/>
        <v>33</v>
      </c>
      <c r="P35" s="200">
        <v>1</v>
      </c>
      <c r="Q35" s="200">
        <v>1</v>
      </c>
      <c r="R35" s="200">
        <v>1</v>
      </c>
      <c r="S35" s="200">
        <v>1</v>
      </c>
      <c r="T35" s="200">
        <v>1</v>
      </c>
      <c r="U35" s="200">
        <v>1</v>
      </c>
      <c r="V35" s="200">
        <v>1</v>
      </c>
      <c r="W35" s="200">
        <v>1</v>
      </c>
      <c r="X35" s="200">
        <v>1</v>
      </c>
      <c r="Y35" s="200">
        <v>0.48761300000000002</v>
      </c>
      <c r="AA35" s="193">
        <f t="shared" si="1"/>
        <v>33</v>
      </c>
      <c r="AB35" s="200">
        <v>1</v>
      </c>
      <c r="AC35" s="200">
        <v>1</v>
      </c>
      <c r="AD35" s="200">
        <v>1</v>
      </c>
      <c r="AE35" s="200">
        <v>1</v>
      </c>
      <c r="AF35" s="200">
        <v>1</v>
      </c>
      <c r="AG35" s="200">
        <v>1</v>
      </c>
      <c r="AH35" s="200">
        <v>1</v>
      </c>
      <c r="AI35" s="200">
        <v>1</v>
      </c>
      <c r="AJ35" s="200">
        <v>1</v>
      </c>
      <c r="AK35" s="200">
        <v>0.48761300000000002</v>
      </c>
    </row>
    <row r="36" spans="1:37" ht="12.75" customHeight="1">
      <c r="A36" s="332" t="s">
        <v>173</v>
      </c>
      <c r="B36" s="333"/>
      <c r="C36" s="333"/>
      <c r="D36" s="333"/>
      <c r="E36" s="333"/>
      <c r="F36" s="333"/>
      <c r="G36" s="201">
        <v>10.17</v>
      </c>
      <c r="O36" s="193">
        <f t="shared" si="0"/>
        <v>34</v>
      </c>
      <c r="P36" s="200">
        <v>0</v>
      </c>
      <c r="Q36" s="200">
        <v>0</v>
      </c>
      <c r="R36" s="200">
        <v>1</v>
      </c>
      <c r="S36" s="200">
        <v>0</v>
      </c>
      <c r="T36" s="200">
        <v>0</v>
      </c>
      <c r="U36" s="200">
        <v>1</v>
      </c>
      <c r="V36" s="200">
        <v>0</v>
      </c>
      <c r="W36" s="200">
        <v>1</v>
      </c>
      <c r="X36" s="200">
        <v>1</v>
      </c>
      <c r="Y36" s="200">
        <v>0.44969599999999998</v>
      </c>
      <c r="AA36" s="193">
        <f t="shared" si="1"/>
        <v>34</v>
      </c>
      <c r="AB36" s="200">
        <v>0</v>
      </c>
      <c r="AC36" s="200">
        <v>0</v>
      </c>
      <c r="AD36" s="200">
        <v>1</v>
      </c>
      <c r="AE36" s="200">
        <v>0</v>
      </c>
      <c r="AF36" s="200">
        <v>0</v>
      </c>
      <c r="AG36" s="200">
        <v>1</v>
      </c>
      <c r="AH36" s="200">
        <v>0</v>
      </c>
      <c r="AI36" s="200">
        <v>1</v>
      </c>
      <c r="AJ36" s="200">
        <v>1</v>
      </c>
      <c r="AK36" s="200">
        <v>0.44969599999999998</v>
      </c>
    </row>
    <row r="37" spans="1:37" ht="12.75" customHeight="1">
      <c r="A37" s="332" t="s">
        <v>174</v>
      </c>
      <c r="B37" s="333"/>
      <c r="C37" s="333"/>
      <c r="D37" s="333"/>
      <c r="E37" s="333"/>
      <c r="F37" s="333"/>
      <c r="G37" s="201">
        <v>8.59</v>
      </c>
      <c r="O37" s="193">
        <f t="shared" si="0"/>
        <v>35</v>
      </c>
      <c r="P37" s="200">
        <v>1</v>
      </c>
      <c r="Q37" s="200">
        <v>1</v>
      </c>
      <c r="R37" s="200">
        <v>1</v>
      </c>
      <c r="S37" s="200">
        <v>1</v>
      </c>
      <c r="T37" s="200">
        <v>1</v>
      </c>
      <c r="U37" s="200">
        <v>1</v>
      </c>
      <c r="V37" s="200">
        <v>1</v>
      </c>
      <c r="W37" s="200">
        <v>1</v>
      </c>
      <c r="X37" s="200">
        <v>1</v>
      </c>
      <c r="Y37" s="200">
        <v>0.49869799999999997</v>
      </c>
      <c r="AA37" s="193">
        <f t="shared" si="1"/>
        <v>35</v>
      </c>
      <c r="AB37" s="200">
        <v>1</v>
      </c>
      <c r="AC37" s="200">
        <v>1</v>
      </c>
      <c r="AD37" s="200">
        <v>1</v>
      </c>
      <c r="AE37" s="200">
        <v>1</v>
      </c>
      <c r="AF37" s="200">
        <v>1</v>
      </c>
      <c r="AG37" s="200">
        <v>1</v>
      </c>
      <c r="AH37" s="200">
        <v>1</v>
      </c>
      <c r="AI37" s="200">
        <v>1</v>
      </c>
      <c r="AJ37" s="200">
        <v>1</v>
      </c>
      <c r="AK37" s="200">
        <v>0.49869799999999997</v>
      </c>
    </row>
    <row r="38" spans="1:37" ht="12.75" customHeight="1">
      <c r="A38" s="332" t="s">
        <v>175</v>
      </c>
      <c r="B38" s="333"/>
      <c r="C38" s="333"/>
      <c r="D38" s="333"/>
      <c r="E38" s="333"/>
      <c r="F38" s="333"/>
      <c r="G38" s="201">
        <v>10.67</v>
      </c>
      <c r="O38" s="193">
        <f t="shared" si="0"/>
        <v>36</v>
      </c>
      <c r="P38" s="200">
        <v>1</v>
      </c>
      <c r="Q38" s="200">
        <v>1</v>
      </c>
      <c r="R38" s="200">
        <v>0</v>
      </c>
      <c r="S38" s="200">
        <v>1</v>
      </c>
      <c r="T38" s="200">
        <v>1</v>
      </c>
      <c r="U38" s="200">
        <v>1</v>
      </c>
      <c r="V38" s="200">
        <v>1</v>
      </c>
      <c r="W38" s="200">
        <v>0</v>
      </c>
      <c r="X38" s="200">
        <v>1</v>
      </c>
      <c r="Y38" s="200">
        <v>0.54307700000000003</v>
      </c>
      <c r="AA38" s="193">
        <f t="shared" si="1"/>
        <v>36</v>
      </c>
      <c r="AB38" s="200">
        <v>1</v>
      </c>
      <c r="AC38" s="200">
        <v>1</v>
      </c>
      <c r="AD38" s="200">
        <v>0</v>
      </c>
      <c r="AE38" s="200">
        <v>1</v>
      </c>
      <c r="AF38" s="200">
        <v>1</v>
      </c>
      <c r="AG38" s="200">
        <v>1</v>
      </c>
      <c r="AH38" s="200">
        <v>1</v>
      </c>
      <c r="AI38" s="200">
        <v>0</v>
      </c>
      <c r="AJ38" s="200">
        <v>1</v>
      </c>
      <c r="AK38" s="200">
        <v>0.54307700000000003</v>
      </c>
    </row>
    <row r="39" spans="1:37" ht="12.75" customHeight="1" thickBot="1">
      <c r="A39" s="334" t="s">
        <v>88</v>
      </c>
      <c r="B39" s="335"/>
      <c r="C39" s="335"/>
      <c r="D39" s="335"/>
      <c r="E39" s="335"/>
      <c r="F39" s="335"/>
      <c r="G39" s="13">
        <v>13</v>
      </c>
      <c r="O39" s="193">
        <f t="shared" si="0"/>
        <v>37</v>
      </c>
      <c r="P39" s="200">
        <v>0</v>
      </c>
      <c r="Q39" s="200">
        <v>0</v>
      </c>
      <c r="R39" s="200">
        <v>0</v>
      </c>
      <c r="S39" s="200">
        <v>0</v>
      </c>
      <c r="T39" s="200">
        <v>0</v>
      </c>
      <c r="U39" s="200">
        <v>0</v>
      </c>
      <c r="V39" s="200">
        <v>0</v>
      </c>
      <c r="W39" s="200">
        <v>0</v>
      </c>
      <c r="X39" s="200">
        <v>0</v>
      </c>
      <c r="Y39" s="200">
        <v>0.40923799999999999</v>
      </c>
      <c r="AA39" s="193">
        <f t="shared" si="1"/>
        <v>37</v>
      </c>
      <c r="AB39" s="200">
        <v>0</v>
      </c>
      <c r="AC39" s="200">
        <v>0</v>
      </c>
      <c r="AD39" s="200">
        <v>0</v>
      </c>
      <c r="AE39" s="200">
        <v>0</v>
      </c>
      <c r="AF39" s="200">
        <v>0</v>
      </c>
      <c r="AG39" s="200">
        <v>0</v>
      </c>
      <c r="AH39" s="200">
        <v>0</v>
      </c>
      <c r="AI39" s="200">
        <v>0</v>
      </c>
      <c r="AJ39" s="200">
        <v>0</v>
      </c>
      <c r="AK39" s="200">
        <v>0.40923799999999999</v>
      </c>
    </row>
    <row r="40" spans="1:37" ht="13.5" customHeight="1">
      <c r="O40" s="193">
        <f t="shared" si="0"/>
        <v>38</v>
      </c>
      <c r="P40" s="200">
        <v>1</v>
      </c>
      <c r="Q40" s="200">
        <v>1</v>
      </c>
      <c r="R40" s="200">
        <v>1</v>
      </c>
      <c r="S40" s="200">
        <v>1</v>
      </c>
      <c r="T40" s="200">
        <v>1</v>
      </c>
      <c r="U40" s="200">
        <v>1</v>
      </c>
      <c r="V40" s="200">
        <v>1</v>
      </c>
      <c r="W40" s="200">
        <v>1</v>
      </c>
      <c r="X40" s="200">
        <v>1</v>
      </c>
      <c r="Y40" s="200">
        <v>0.48818400000000001</v>
      </c>
      <c r="AA40" s="193">
        <f t="shared" si="1"/>
        <v>38</v>
      </c>
      <c r="AB40" s="200">
        <v>1</v>
      </c>
      <c r="AC40" s="200">
        <v>1</v>
      </c>
      <c r="AD40" s="200">
        <v>1</v>
      </c>
      <c r="AE40" s="200">
        <v>1</v>
      </c>
      <c r="AF40" s="200">
        <v>1</v>
      </c>
      <c r="AG40" s="200">
        <v>1</v>
      </c>
      <c r="AH40" s="200">
        <v>1</v>
      </c>
      <c r="AI40" s="200">
        <v>1</v>
      </c>
      <c r="AJ40" s="200">
        <v>1</v>
      </c>
      <c r="AK40" s="200">
        <v>0.48818400000000001</v>
      </c>
    </row>
    <row r="41" spans="1:37">
      <c r="O41" s="193">
        <f t="shared" si="0"/>
        <v>39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0.42768699999999998</v>
      </c>
      <c r="AA41" s="193">
        <f t="shared" si="1"/>
        <v>39</v>
      </c>
      <c r="AB41" s="200">
        <v>0</v>
      </c>
      <c r="AC41" s="200">
        <v>0</v>
      </c>
      <c r="AD41" s="200">
        <v>0</v>
      </c>
      <c r="AE41" s="200">
        <v>0</v>
      </c>
      <c r="AF41" s="200">
        <v>0</v>
      </c>
      <c r="AG41" s="200">
        <v>0</v>
      </c>
      <c r="AH41" s="200">
        <v>0</v>
      </c>
      <c r="AI41" s="200">
        <v>0</v>
      </c>
      <c r="AJ41" s="200">
        <v>0</v>
      </c>
      <c r="AK41" s="200">
        <v>0.42768699999999998</v>
      </c>
    </row>
    <row r="42" spans="1:37" ht="13.5" thickBot="1">
      <c r="O42" s="193">
        <f t="shared" si="0"/>
        <v>40</v>
      </c>
      <c r="P42" s="200">
        <v>1</v>
      </c>
      <c r="Q42" s="200">
        <v>1</v>
      </c>
      <c r="R42" s="200">
        <v>1</v>
      </c>
      <c r="S42" s="200">
        <v>1</v>
      </c>
      <c r="T42" s="200">
        <v>1</v>
      </c>
      <c r="U42" s="200">
        <v>1</v>
      </c>
      <c r="V42" s="200">
        <v>1</v>
      </c>
      <c r="W42" s="200">
        <v>1</v>
      </c>
      <c r="X42" s="200">
        <v>1</v>
      </c>
      <c r="Y42" s="200">
        <v>0.50113200000000002</v>
      </c>
      <c r="AA42" s="193">
        <f t="shared" si="1"/>
        <v>40</v>
      </c>
      <c r="AB42" s="200">
        <v>1</v>
      </c>
      <c r="AC42" s="200">
        <v>1</v>
      </c>
      <c r="AD42" s="200">
        <v>1</v>
      </c>
      <c r="AE42" s="200">
        <v>1</v>
      </c>
      <c r="AF42" s="200">
        <v>1</v>
      </c>
      <c r="AG42" s="200">
        <v>1</v>
      </c>
      <c r="AH42" s="200">
        <v>1</v>
      </c>
      <c r="AI42" s="200">
        <v>1</v>
      </c>
      <c r="AJ42" s="200">
        <v>1</v>
      </c>
      <c r="AK42" s="200">
        <v>0.50113200000000002</v>
      </c>
    </row>
    <row r="43" spans="1:37" ht="13.5" thickBot="1">
      <c r="A43" s="337" t="s">
        <v>176</v>
      </c>
      <c r="B43" s="51"/>
      <c r="C43" s="51"/>
      <c r="D43" s="56"/>
      <c r="E43" s="323"/>
      <c r="F43" s="342" t="s">
        <v>171</v>
      </c>
      <c r="G43" s="343"/>
      <c r="H43" s="323"/>
      <c r="I43" s="323"/>
      <c r="J43" s="323"/>
      <c r="K43" s="323"/>
      <c r="L43" s="323"/>
      <c r="O43" s="193">
        <f t="shared" si="0"/>
        <v>41</v>
      </c>
      <c r="P43" s="200">
        <v>1</v>
      </c>
      <c r="Q43" s="200">
        <v>1</v>
      </c>
      <c r="R43" s="200">
        <v>1</v>
      </c>
      <c r="S43" s="200">
        <v>1</v>
      </c>
      <c r="T43" s="200">
        <v>1</v>
      </c>
      <c r="U43" s="200">
        <v>1</v>
      </c>
      <c r="V43" s="200">
        <v>1</v>
      </c>
      <c r="W43" s="200">
        <v>1</v>
      </c>
      <c r="X43" s="200">
        <v>1</v>
      </c>
      <c r="Y43" s="200">
        <v>0.51377899999999999</v>
      </c>
      <c r="AA43" s="193">
        <f t="shared" si="1"/>
        <v>41</v>
      </c>
      <c r="AB43" s="200">
        <v>1</v>
      </c>
      <c r="AC43" s="200">
        <v>1</v>
      </c>
      <c r="AD43" s="200">
        <v>1</v>
      </c>
      <c r="AE43" s="200">
        <v>1</v>
      </c>
      <c r="AF43" s="200">
        <v>1</v>
      </c>
      <c r="AG43" s="200">
        <v>1</v>
      </c>
      <c r="AH43" s="200">
        <v>1</v>
      </c>
      <c r="AI43" s="200">
        <v>1</v>
      </c>
      <c r="AJ43" s="200">
        <v>1</v>
      </c>
      <c r="AK43" s="200">
        <v>0.51377899999999999</v>
      </c>
    </row>
    <row r="44" spans="1:37">
      <c r="A44" s="7" t="s">
        <v>10</v>
      </c>
      <c r="B44" s="338" t="s">
        <v>5</v>
      </c>
      <c r="C44" s="315">
        <v>3.63957</v>
      </c>
      <c r="D44" s="315">
        <v>3.9354800000000001</v>
      </c>
      <c r="E44" s="315">
        <v>3.8445499999999999</v>
      </c>
      <c r="F44" s="315">
        <v>4.1650999999999998</v>
      </c>
      <c r="G44" s="315">
        <v>4.28118</v>
      </c>
      <c r="H44" s="315">
        <v>3.4333300000000002</v>
      </c>
      <c r="I44" s="315">
        <v>3.8044199999999999</v>
      </c>
      <c r="J44" s="315">
        <v>3.93066</v>
      </c>
      <c r="K44" s="315">
        <v>4.1455399999999996</v>
      </c>
      <c r="L44" s="316">
        <v>4.2278399999999996</v>
      </c>
      <c r="O44" s="193">
        <f t="shared" si="0"/>
        <v>42</v>
      </c>
      <c r="P44" s="200">
        <v>0</v>
      </c>
      <c r="Q44" s="200">
        <v>0</v>
      </c>
      <c r="R44" s="200">
        <v>0</v>
      </c>
      <c r="S44" s="200">
        <v>0</v>
      </c>
      <c r="T44" s="200">
        <v>0</v>
      </c>
      <c r="U44" s="200">
        <v>0</v>
      </c>
      <c r="V44" s="200">
        <v>0</v>
      </c>
      <c r="W44" s="200">
        <v>0</v>
      </c>
      <c r="X44" s="200">
        <v>0</v>
      </c>
      <c r="Y44" s="200">
        <v>0.56657500000000005</v>
      </c>
      <c r="AA44" s="193">
        <f t="shared" si="1"/>
        <v>42</v>
      </c>
      <c r="AB44" s="200">
        <v>0</v>
      </c>
      <c r="AC44" s="200">
        <v>0</v>
      </c>
      <c r="AD44" s="200">
        <v>0</v>
      </c>
      <c r="AE44" s="200">
        <v>0</v>
      </c>
      <c r="AF44" s="200">
        <v>0</v>
      </c>
      <c r="AG44" s="200">
        <v>0</v>
      </c>
      <c r="AH44" s="200">
        <v>0</v>
      </c>
      <c r="AI44" s="200">
        <v>0</v>
      </c>
      <c r="AJ44" s="200">
        <v>0</v>
      </c>
      <c r="AK44" s="200">
        <v>0.56657500000000005</v>
      </c>
    </row>
    <row r="45" spans="1:37">
      <c r="A45" s="336"/>
      <c r="B45" s="339" t="s">
        <v>6</v>
      </c>
      <c r="C45" s="317">
        <v>3.57531</v>
      </c>
      <c r="D45" s="317">
        <v>3.9301499999999998</v>
      </c>
      <c r="E45" s="317">
        <v>3.8818899999999998</v>
      </c>
      <c r="F45" s="317">
        <v>4.2245400000000002</v>
      </c>
      <c r="G45" s="317">
        <v>4.3088600000000001</v>
      </c>
      <c r="H45" s="317">
        <v>3.4455200000000001</v>
      </c>
      <c r="I45" s="317">
        <v>3.8448099999999998</v>
      </c>
      <c r="J45" s="317">
        <v>3.9060199999999998</v>
      </c>
      <c r="K45" s="317">
        <v>4.1531599999999997</v>
      </c>
      <c r="L45" s="318">
        <v>4.2184400000000002</v>
      </c>
      <c r="O45" s="193">
        <f t="shared" si="0"/>
        <v>43</v>
      </c>
      <c r="P45" s="200">
        <v>1</v>
      </c>
      <c r="Q45" s="200">
        <v>0</v>
      </c>
      <c r="R45" s="200">
        <v>1</v>
      </c>
      <c r="S45" s="200">
        <v>1</v>
      </c>
      <c r="T45" s="200">
        <v>1</v>
      </c>
      <c r="U45" s="200">
        <v>1</v>
      </c>
      <c r="V45" s="200">
        <v>1</v>
      </c>
      <c r="W45" s="200">
        <v>1</v>
      </c>
      <c r="X45" s="200">
        <v>0</v>
      </c>
      <c r="Y45" s="200">
        <v>0.46240999999999999</v>
      </c>
      <c r="AA45" s="193">
        <f t="shared" si="1"/>
        <v>43</v>
      </c>
      <c r="AB45" s="200">
        <v>1</v>
      </c>
      <c r="AC45" s="200">
        <v>0</v>
      </c>
      <c r="AD45" s="200">
        <v>1</v>
      </c>
      <c r="AE45" s="200">
        <v>1</v>
      </c>
      <c r="AF45" s="200">
        <v>1</v>
      </c>
      <c r="AG45" s="200">
        <v>1</v>
      </c>
      <c r="AH45" s="200">
        <v>1</v>
      </c>
      <c r="AI45" s="200">
        <v>1</v>
      </c>
      <c r="AJ45" s="200">
        <v>0</v>
      </c>
      <c r="AK45" s="200">
        <v>0.46240999999999999</v>
      </c>
    </row>
    <row r="46" spans="1:37" ht="13.5" thickBot="1">
      <c r="A46" s="62"/>
      <c r="B46" s="340" t="s">
        <v>7</v>
      </c>
      <c r="C46" s="319">
        <v>3.61748</v>
      </c>
      <c r="D46" s="319">
        <v>3.8991600000000002</v>
      </c>
      <c r="E46" s="319">
        <v>3.7932399999999999</v>
      </c>
      <c r="F46" s="319">
        <v>4.1831399999999999</v>
      </c>
      <c r="G46" s="319">
        <v>4.2524800000000003</v>
      </c>
      <c r="H46" s="319">
        <v>3.3677899999999998</v>
      </c>
      <c r="I46" s="319">
        <v>3.78816</v>
      </c>
      <c r="J46" s="319">
        <v>3.8978899999999999</v>
      </c>
      <c r="K46" s="319">
        <v>4.1983699999999997</v>
      </c>
      <c r="L46" s="320">
        <v>4.2471399999999999</v>
      </c>
      <c r="O46" s="193">
        <f t="shared" si="0"/>
        <v>44</v>
      </c>
      <c r="P46" s="200">
        <v>1</v>
      </c>
      <c r="Q46" s="200">
        <v>1</v>
      </c>
      <c r="R46" s="200">
        <v>1</v>
      </c>
      <c r="S46" s="200">
        <v>1</v>
      </c>
      <c r="T46" s="200">
        <v>1</v>
      </c>
      <c r="U46" s="200">
        <v>1</v>
      </c>
      <c r="V46" s="200">
        <v>1</v>
      </c>
      <c r="W46" s="200">
        <v>1</v>
      </c>
      <c r="X46" s="200">
        <v>1</v>
      </c>
      <c r="Y46" s="200">
        <v>0.47083199999999997</v>
      </c>
      <c r="AA46" s="193">
        <f t="shared" si="1"/>
        <v>44</v>
      </c>
      <c r="AB46" s="200">
        <v>1</v>
      </c>
      <c r="AC46" s="200">
        <v>1</v>
      </c>
      <c r="AD46" s="200">
        <v>1</v>
      </c>
      <c r="AE46" s="200">
        <v>1</v>
      </c>
      <c r="AF46" s="200">
        <v>1</v>
      </c>
      <c r="AG46" s="200">
        <v>1</v>
      </c>
      <c r="AH46" s="200">
        <v>1</v>
      </c>
      <c r="AI46" s="200">
        <v>1</v>
      </c>
      <c r="AJ46" s="200">
        <v>1</v>
      </c>
      <c r="AK46" s="200">
        <v>0.47083199999999997</v>
      </c>
    </row>
    <row r="47" spans="1:37">
      <c r="A47" s="12"/>
      <c r="B47" s="322"/>
      <c r="C47" s="344"/>
      <c r="D47" s="324"/>
      <c r="E47" s="324"/>
      <c r="F47" s="324"/>
      <c r="G47" s="324"/>
      <c r="H47" s="324"/>
      <c r="I47" s="324"/>
      <c r="J47" s="324"/>
      <c r="K47" s="324"/>
      <c r="L47" s="325"/>
      <c r="O47" s="193">
        <f t="shared" si="0"/>
        <v>45</v>
      </c>
      <c r="P47" s="200">
        <v>0</v>
      </c>
      <c r="Q47" s="200">
        <v>0</v>
      </c>
      <c r="R47" s="200">
        <v>0</v>
      </c>
      <c r="S47" s="200">
        <v>0</v>
      </c>
      <c r="T47" s="200">
        <v>0</v>
      </c>
      <c r="U47" s="200">
        <v>0</v>
      </c>
      <c r="V47" s="200">
        <v>0</v>
      </c>
      <c r="W47" s="200">
        <v>0</v>
      </c>
      <c r="X47" s="200">
        <v>0</v>
      </c>
      <c r="Y47" s="200">
        <v>0.41245300000000001</v>
      </c>
      <c r="AA47" s="193">
        <f t="shared" si="1"/>
        <v>45</v>
      </c>
      <c r="AB47" s="200">
        <v>0</v>
      </c>
      <c r="AC47" s="200">
        <v>0</v>
      </c>
      <c r="AD47" s="200">
        <v>0</v>
      </c>
      <c r="AE47" s="200">
        <v>0</v>
      </c>
      <c r="AF47" s="200">
        <v>0</v>
      </c>
      <c r="AG47" s="200">
        <v>0</v>
      </c>
      <c r="AH47" s="200">
        <v>0</v>
      </c>
      <c r="AI47" s="200">
        <v>0</v>
      </c>
      <c r="AJ47" s="200">
        <v>0</v>
      </c>
      <c r="AK47" s="200">
        <v>0.41245300000000001</v>
      </c>
    </row>
    <row r="48" spans="1:37" ht="13.5" thickBot="1">
      <c r="A48" s="321"/>
      <c r="B48" s="341"/>
      <c r="C48" s="326"/>
      <c r="D48" s="327"/>
      <c r="E48" s="327"/>
      <c r="F48" s="327"/>
      <c r="G48" s="327"/>
      <c r="H48" s="327"/>
      <c r="I48" s="327"/>
      <c r="J48" s="327"/>
      <c r="K48" s="327"/>
      <c r="L48" s="328"/>
      <c r="O48" s="193">
        <f t="shared" si="0"/>
        <v>46</v>
      </c>
      <c r="P48" s="200">
        <v>1</v>
      </c>
      <c r="Q48" s="200">
        <v>1</v>
      </c>
      <c r="R48" s="200">
        <v>1</v>
      </c>
      <c r="S48" s="200">
        <v>1</v>
      </c>
      <c r="T48" s="200">
        <v>1</v>
      </c>
      <c r="U48" s="200">
        <v>1</v>
      </c>
      <c r="V48" s="200">
        <v>1</v>
      </c>
      <c r="W48" s="200">
        <v>1</v>
      </c>
      <c r="X48" s="200">
        <v>1</v>
      </c>
      <c r="Y48" s="200">
        <v>0.49344100000000002</v>
      </c>
      <c r="AA48" s="193">
        <f t="shared" si="1"/>
        <v>46</v>
      </c>
      <c r="AB48" s="200">
        <v>1</v>
      </c>
      <c r="AC48" s="200">
        <v>1</v>
      </c>
      <c r="AD48" s="200">
        <v>1</v>
      </c>
      <c r="AE48" s="200">
        <v>1</v>
      </c>
      <c r="AF48" s="200">
        <v>1</v>
      </c>
      <c r="AG48" s="200">
        <v>1</v>
      </c>
      <c r="AH48" s="200">
        <v>1</v>
      </c>
      <c r="AI48" s="200">
        <v>1</v>
      </c>
      <c r="AJ48" s="200">
        <v>1</v>
      </c>
      <c r="AK48" s="200">
        <v>0.49344100000000002</v>
      </c>
    </row>
    <row r="49" spans="1:37">
      <c r="A49" s="7" t="s">
        <v>11</v>
      </c>
      <c r="B49" s="338" t="s">
        <v>5</v>
      </c>
      <c r="C49" s="315">
        <v>3.58826</v>
      </c>
      <c r="D49" s="315">
        <v>3.9184700000000001</v>
      </c>
      <c r="E49" s="315">
        <v>3.85039</v>
      </c>
      <c r="F49" s="315">
        <v>4.1615399999999996</v>
      </c>
      <c r="G49" s="315">
        <v>4.22682</v>
      </c>
      <c r="H49" s="315">
        <v>3.40564</v>
      </c>
      <c r="I49" s="315">
        <v>3.8026399999999998</v>
      </c>
      <c r="J49" s="315">
        <v>3.8656299999999999</v>
      </c>
      <c r="K49" s="315">
        <v>4.1473199999999997</v>
      </c>
      <c r="L49" s="316">
        <v>4.2207299999999996</v>
      </c>
      <c r="O49" s="193">
        <f t="shared" si="0"/>
        <v>47</v>
      </c>
      <c r="P49" s="200">
        <v>1</v>
      </c>
      <c r="Q49" s="200">
        <v>1</v>
      </c>
      <c r="R49" s="200">
        <v>1</v>
      </c>
      <c r="S49" s="200">
        <v>1</v>
      </c>
      <c r="T49" s="200">
        <v>1</v>
      </c>
      <c r="U49" s="200">
        <v>1</v>
      </c>
      <c r="V49" s="200">
        <v>1</v>
      </c>
      <c r="W49" s="200">
        <v>1</v>
      </c>
      <c r="X49" s="200">
        <v>1</v>
      </c>
      <c r="Y49" s="200">
        <v>0.48637900000000001</v>
      </c>
      <c r="AA49" s="193">
        <f t="shared" si="1"/>
        <v>47</v>
      </c>
      <c r="AB49" s="200">
        <v>1</v>
      </c>
      <c r="AC49" s="200">
        <v>1</v>
      </c>
      <c r="AD49" s="200">
        <v>1</v>
      </c>
      <c r="AE49" s="200">
        <v>1</v>
      </c>
      <c r="AF49" s="200">
        <v>1</v>
      </c>
      <c r="AG49" s="200">
        <v>1</v>
      </c>
      <c r="AH49" s="200">
        <v>1</v>
      </c>
      <c r="AI49" s="200">
        <v>1</v>
      </c>
      <c r="AJ49" s="200">
        <v>1</v>
      </c>
      <c r="AK49" s="200">
        <v>0.48637900000000001</v>
      </c>
    </row>
    <row r="50" spans="1:37">
      <c r="A50" s="336"/>
      <c r="B50" s="339" t="s">
        <v>6</v>
      </c>
      <c r="C50" s="317">
        <v>3.6286499999999999</v>
      </c>
      <c r="D50" s="317">
        <v>3.9065300000000001</v>
      </c>
      <c r="E50" s="317">
        <v>3.8488699999999998</v>
      </c>
      <c r="F50" s="317">
        <v>4.2082800000000002</v>
      </c>
      <c r="G50" s="317">
        <v>4.2344400000000002</v>
      </c>
      <c r="H50" s="317">
        <v>3.39446</v>
      </c>
      <c r="I50" s="317">
        <v>3.8036599999999998</v>
      </c>
      <c r="J50" s="317">
        <v>3.8491200000000001</v>
      </c>
      <c r="K50" s="317">
        <v>4.0980400000000001</v>
      </c>
      <c r="L50" s="318">
        <v>4.2187000000000001</v>
      </c>
      <c r="O50" s="193">
        <f t="shared" si="0"/>
        <v>48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0">
        <v>0</v>
      </c>
      <c r="Y50" s="200">
        <v>0.587893</v>
      </c>
      <c r="AA50" s="193">
        <f t="shared" si="1"/>
        <v>48</v>
      </c>
      <c r="AB50" s="200">
        <v>0</v>
      </c>
      <c r="AC50" s="200">
        <v>0</v>
      </c>
      <c r="AD50" s="200">
        <v>0</v>
      </c>
      <c r="AE50" s="200">
        <v>0</v>
      </c>
      <c r="AF50" s="200">
        <v>0</v>
      </c>
      <c r="AG50" s="200">
        <v>0</v>
      </c>
      <c r="AH50" s="200">
        <v>0</v>
      </c>
      <c r="AI50" s="200">
        <v>0</v>
      </c>
      <c r="AJ50" s="200">
        <v>0</v>
      </c>
      <c r="AK50" s="200">
        <v>0.587893</v>
      </c>
    </row>
    <row r="51" spans="1:37" ht="13.5" thickBot="1">
      <c r="A51" s="62"/>
      <c r="B51" s="340" t="s">
        <v>7</v>
      </c>
      <c r="C51" s="319">
        <v>3.6309399999999998</v>
      </c>
      <c r="D51" s="319">
        <v>3.9451399999999999</v>
      </c>
      <c r="E51" s="319">
        <v>3.8509000000000002</v>
      </c>
      <c r="F51" s="319">
        <v>4.2349500000000004</v>
      </c>
      <c r="G51" s="319">
        <v>4.2778799999999997</v>
      </c>
      <c r="H51" s="319">
        <v>3.3959899999999998</v>
      </c>
      <c r="I51" s="319">
        <v>3.8001</v>
      </c>
      <c r="J51" s="319">
        <v>3.8750300000000002</v>
      </c>
      <c r="K51" s="319">
        <v>4.1237000000000004</v>
      </c>
      <c r="L51" s="320">
        <v>4.2131100000000004</v>
      </c>
      <c r="O51" s="193">
        <f t="shared" si="0"/>
        <v>49</v>
      </c>
      <c r="P51" s="200">
        <v>1</v>
      </c>
      <c r="Q51" s="200">
        <v>1</v>
      </c>
      <c r="R51" s="200">
        <v>1</v>
      </c>
      <c r="S51" s="200">
        <v>1</v>
      </c>
      <c r="T51" s="200">
        <v>1</v>
      </c>
      <c r="U51" s="200">
        <v>1</v>
      </c>
      <c r="V51" s="200">
        <v>1</v>
      </c>
      <c r="W51" s="200">
        <v>1</v>
      </c>
      <c r="X51" s="200">
        <v>1</v>
      </c>
      <c r="Y51" s="200">
        <v>0.48380299999999998</v>
      </c>
      <c r="AA51" s="193">
        <f t="shared" si="1"/>
        <v>49</v>
      </c>
      <c r="AB51" s="200">
        <v>1</v>
      </c>
      <c r="AC51" s="200">
        <v>1</v>
      </c>
      <c r="AD51" s="200">
        <v>1</v>
      </c>
      <c r="AE51" s="200">
        <v>1</v>
      </c>
      <c r="AF51" s="200">
        <v>1</v>
      </c>
      <c r="AG51" s="200">
        <v>1</v>
      </c>
      <c r="AH51" s="200">
        <v>1</v>
      </c>
      <c r="AI51" s="200">
        <v>1</v>
      </c>
      <c r="AJ51" s="200">
        <v>1</v>
      </c>
      <c r="AK51" s="200">
        <v>0.48380299999999998</v>
      </c>
    </row>
    <row r="52" spans="1:37">
      <c r="A52" s="12"/>
      <c r="B52" s="322"/>
      <c r="C52" s="344"/>
      <c r="D52" s="324"/>
      <c r="E52" s="324"/>
      <c r="F52" s="324"/>
      <c r="G52" s="324"/>
      <c r="H52" s="324"/>
      <c r="I52" s="324"/>
      <c r="J52" s="324"/>
      <c r="K52" s="324"/>
      <c r="L52" s="325"/>
      <c r="O52" s="193">
        <f t="shared" si="0"/>
        <v>50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0">
        <v>0</v>
      </c>
      <c r="W52" s="200">
        <v>0</v>
      </c>
      <c r="X52" s="200">
        <v>0</v>
      </c>
      <c r="Y52" s="200">
        <v>0.44669700000000001</v>
      </c>
      <c r="AA52" s="193">
        <f t="shared" si="1"/>
        <v>50</v>
      </c>
      <c r="AB52" s="200">
        <v>0</v>
      </c>
      <c r="AC52" s="200">
        <v>0</v>
      </c>
      <c r="AD52" s="200">
        <v>0</v>
      </c>
      <c r="AE52" s="200">
        <v>0</v>
      </c>
      <c r="AF52" s="200">
        <v>0</v>
      </c>
      <c r="AG52" s="200">
        <v>0</v>
      </c>
      <c r="AH52" s="200">
        <v>0</v>
      </c>
      <c r="AI52" s="200">
        <v>0</v>
      </c>
      <c r="AJ52" s="200">
        <v>0</v>
      </c>
      <c r="AK52" s="200">
        <v>0.44669700000000001</v>
      </c>
    </row>
    <row r="53" spans="1:37" ht="13.5" thickBot="1">
      <c r="A53" s="12"/>
      <c r="B53" s="322"/>
      <c r="C53" s="326"/>
      <c r="D53" s="327"/>
      <c r="E53" s="327"/>
      <c r="F53" s="327"/>
      <c r="G53" s="327"/>
      <c r="H53" s="327"/>
      <c r="I53" s="327"/>
      <c r="J53" s="327"/>
      <c r="K53" s="327"/>
      <c r="L53" s="328"/>
    </row>
    <row r="54" spans="1:37">
      <c r="A54" s="7" t="s">
        <v>12</v>
      </c>
      <c r="B54" s="338" t="s">
        <v>5</v>
      </c>
      <c r="C54" s="315">
        <v>3.57734</v>
      </c>
      <c r="D54" s="315">
        <v>3.8808699999999998</v>
      </c>
      <c r="E54" s="315">
        <v>3.8529300000000002</v>
      </c>
      <c r="F54" s="315">
        <v>4.1767799999999999</v>
      </c>
      <c r="G54" s="315">
        <v>4.2646699999999997</v>
      </c>
      <c r="H54" s="315">
        <v>3.43282</v>
      </c>
      <c r="I54" s="315">
        <v>3.8105199999999999</v>
      </c>
      <c r="J54" s="315">
        <v>3.85141</v>
      </c>
      <c r="K54" s="315">
        <v>4.14072</v>
      </c>
      <c r="L54" s="316">
        <v>4.2235199999999997</v>
      </c>
    </row>
    <row r="55" spans="1:37">
      <c r="A55" s="336"/>
      <c r="B55" s="339" t="s">
        <v>6</v>
      </c>
      <c r="C55" s="317">
        <v>3.5826799999999999</v>
      </c>
      <c r="D55" s="317">
        <v>3.8717299999999999</v>
      </c>
      <c r="E55" s="317">
        <v>3.7805399999999998</v>
      </c>
      <c r="F55" s="317">
        <v>4.1612900000000002</v>
      </c>
      <c r="G55" s="317">
        <v>4.2387600000000001</v>
      </c>
      <c r="H55" s="317">
        <v>3.3797299999999999</v>
      </c>
      <c r="I55" s="317">
        <v>3.7995899999999998</v>
      </c>
      <c r="J55" s="317">
        <v>3.8856999999999999</v>
      </c>
      <c r="K55" s="317">
        <v>4.1518899999999999</v>
      </c>
      <c r="L55" s="318">
        <v>4.2113300000000002</v>
      </c>
    </row>
    <row r="56" spans="1:37" ht="13.5" thickBot="1">
      <c r="A56" s="62"/>
      <c r="B56" s="340" t="s">
        <v>7</v>
      </c>
      <c r="C56" s="319">
        <v>3.6286499999999999</v>
      </c>
      <c r="D56" s="319">
        <v>3.87351</v>
      </c>
      <c r="E56" s="319">
        <v>3.7968000000000002</v>
      </c>
      <c r="F56" s="319">
        <v>4.1745000000000001</v>
      </c>
      <c r="G56" s="319">
        <v>4.1988799999999999</v>
      </c>
      <c r="H56" s="319">
        <v>3.3997999999999999</v>
      </c>
      <c r="I56" s="319">
        <v>3.7866399999999998</v>
      </c>
      <c r="J56" s="319">
        <v>3.8521700000000001</v>
      </c>
      <c r="K56" s="319">
        <v>4.1252199999999997</v>
      </c>
      <c r="L56" s="320">
        <v>4.2245400000000002</v>
      </c>
    </row>
    <row r="58" spans="1:37">
      <c r="A58" s="5" t="s">
        <v>105</v>
      </c>
    </row>
    <row r="59" spans="1:37" ht="13.5" thickBot="1"/>
    <row r="60" spans="1:37">
      <c r="A60" s="207" t="s">
        <v>89</v>
      </c>
      <c r="B60" s="208"/>
      <c r="C60" s="208"/>
      <c r="D60" s="208"/>
      <c r="E60" s="208"/>
      <c r="F60" s="208"/>
      <c r="G60" s="209"/>
    </row>
    <row r="61" spans="1:37" ht="12.75" customHeight="1">
      <c r="A61" s="210" t="s">
        <v>151</v>
      </c>
      <c r="B61" s="211"/>
      <c r="C61" s="211"/>
      <c r="D61" s="211"/>
      <c r="E61" s="211"/>
      <c r="F61" s="211"/>
      <c r="G61" s="201">
        <v>8.23</v>
      </c>
    </row>
    <row r="62" spans="1:37" ht="12.75" customHeight="1">
      <c r="A62" s="210" t="s">
        <v>152</v>
      </c>
      <c r="B62" s="211"/>
      <c r="C62" s="211"/>
      <c r="D62" s="211"/>
      <c r="E62" s="211"/>
      <c r="F62" s="211"/>
      <c r="G62" s="201">
        <v>9.74</v>
      </c>
    </row>
    <row r="63" spans="1:37" ht="12.75" customHeight="1">
      <c r="A63" s="210" t="s">
        <v>153</v>
      </c>
      <c r="B63" s="211"/>
      <c r="C63" s="211"/>
      <c r="D63" s="211"/>
      <c r="E63" s="211"/>
      <c r="F63" s="211"/>
      <c r="G63" s="201">
        <v>8.27</v>
      </c>
    </row>
    <row r="64" spans="1:37" ht="12.75" customHeight="1">
      <c r="A64" s="210" t="s">
        <v>154</v>
      </c>
      <c r="B64" s="211"/>
      <c r="C64" s="211"/>
      <c r="D64" s="211"/>
      <c r="E64" s="211"/>
      <c r="F64" s="211"/>
      <c r="G64" s="201">
        <v>10.28</v>
      </c>
    </row>
    <row r="65" spans="1:7" ht="13.5" thickBot="1">
      <c r="A65" s="212" t="s">
        <v>88</v>
      </c>
      <c r="B65" s="213"/>
      <c r="C65" s="213"/>
      <c r="D65" s="213"/>
      <c r="E65" s="213"/>
      <c r="F65" s="213"/>
      <c r="G65" s="13">
        <v>14</v>
      </c>
    </row>
  </sheetData>
  <mergeCells count="9">
    <mergeCell ref="A37:F37"/>
    <mergeCell ref="A38:F38"/>
    <mergeCell ref="A34:G34"/>
    <mergeCell ref="A39:F39"/>
    <mergeCell ref="F43:G43"/>
    <mergeCell ref="A17:D17"/>
    <mergeCell ref="F17:G17"/>
    <mergeCell ref="A35:F35"/>
    <mergeCell ref="A36:F36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F25"/>
  <sheetViews>
    <sheetView showGridLines="0" workbookViewId="0">
      <selection sqref="A1:B25"/>
    </sheetView>
  </sheetViews>
  <sheetFormatPr defaultRowHeight="12.75"/>
  <cols>
    <col min="1" max="1" width="9.140625" style="5"/>
    <col min="2" max="2" width="13.85546875" style="5" customWidth="1"/>
    <col min="3" max="16384" width="9.140625" style="5"/>
  </cols>
  <sheetData>
    <row r="1" spans="1:6" ht="39" customHeight="1" thickBot="1">
      <c r="B1" s="144" t="s">
        <v>43</v>
      </c>
      <c r="D1" s="267" t="s">
        <v>44</v>
      </c>
      <c r="E1" s="268"/>
      <c r="F1" s="269"/>
    </row>
    <row r="2" spans="1:6" ht="13.5" thickBot="1">
      <c r="A2" s="141" t="s">
        <v>45</v>
      </c>
      <c r="B2" s="139">
        <v>8</v>
      </c>
    </row>
    <row r="3" spans="1:6">
      <c r="B3" s="139">
        <v>8.5</v>
      </c>
      <c r="C3" s="130" t="s">
        <v>20</v>
      </c>
      <c r="D3" s="142" t="s">
        <v>128</v>
      </c>
    </row>
    <row r="4" spans="1:6" ht="13.5" thickBot="1">
      <c r="B4" s="139">
        <v>7.4</v>
      </c>
      <c r="C4" s="131" t="s">
        <v>21</v>
      </c>
      <c r="D4" s="143">
        <v>9</v>
      </c>
    </row>
    <row r="5" spans="1:6" ht="13.5" thickBot="1">
      <c r="B5" s="139">
        <v>10.5</v>
      </c>
    </row>
    <row r="6" spans="1:6" ht="13.5" thickBot="1">
      <c r="A6" s="141" t="s">
        <v>46</v>
      </c>
      <c r="B6" s="139">
        <v>9.3000000000000007</v>
      </c>
    </row>
    <row r="7" spans="1:6">
      <c r="B7" s="139">
        <v>11.1</v>
      </c>
    </row>
    <row r="8" spans="1:6">
      <c r="B8" s="139">
        <v>10.4</v>
      </c>
    </row>
    <row r="9" spans="1:6" ht="13.5" thickBot="1">
      <c r="B9" s="139">
        <v>10.4</v>
      </c>
    </row>
    <row r="10" spans="1:6" ht="13.5" thickBot="1">
      <c r="A10" s="141" t="s">
        <v>47</v>
      </c>
      <c r="B10" s="139">
        <v>9</v>
      </c>
    </row>
    <row r="11" spans="1:6">
      <c r="B11" s="139">
        <v>10</v>
      </c>
    </row>
    <row r="12" spans="1:6">
      <c r="B12" s="139">
        <v>11.7</v>
      </c>
    </row>
    <row r="13" spans="1:6" ht="13.5" thickBot="1">
      <c r="B13" s="139">
        <v>10.3</v>
      </c>
    </row>
    <row r="14" spans="1:6" ht="13.5" thickBot="1">
      <c r="A14" s="141" t="s">
        <v>48</v>
      </c>
      <c r="B14" s="139">
        <v>16.2</v>
      </c>
    </row>
    <row r="15" spans="1:6">
      <c r="B15" s="139">
        <v>11.6</v>
      </c>
    </row>
    <row r="16" spans="1:6">
      <c r="B16" s="139">
        <v>11.5</v>
      </c>
    </row>
    <row r="17" spans="1:2" ht="13.5" thickBot="1">
      <c r="B17" s="139">
        <v>11</v>
      </c>
    </row>
    <row r="18" spans="1:2" ht="13.5" thickBot="1">
      <c r="A18" s="141" t="s">
        <v>49</v>
      </c>
      <c r="B18" s="139">
        <v>12</v>
      </c>
    </row>
    <row r="19" spans="1:2">
      <c r="B19" s="139">
        <v>11</v>
      </c>
    </row>
    <row r="20" spans="1:2">
      <c r="B20" s="139">
        <v>10.199999999999999</v>
      </c>
    </row>
    <row r="21" spans="1:2" ht="13.5" thickBot="1">
      <c r="B21" s="139">
        <v>10.1</v>
      </c>
    </row>
    <row r="22" spans="1:2" ht="13.5" thickBot="1">
      <c r="A22" s="141" t="s">
        <v>50</v>
      </c>
      <c r="B22" s="139">
        <v>10.5</v>
      </c>
    </row>
    <row r="23" spans="1:2">
      <c r="B23" s="139">
        <v>10.3</v>
      </c>
    </row>
    <row r="24" spans="1:2">
      <c r="B24" s="139">
        <v>11.5</v>
      </c>
    </row>
    <row r="25" spans="1:2" ht="13.5" thickBot="1">
      <c r="B25" s="140">
        <v>11.1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AD6"/>
  <sheetViews>
    <sheetView showGridLines="0" workbookViewId="0">
      <selection sqref="A1:AA6"/>
    </sheetView>
  </sheetViews>
  <sheetFormatPr defaultRowHeight="12.75"/>
  <cols>
    <col min="1" max="1" width="9.140625" style="5"/>
    <col min="2" max="2" width="4.5703125" style="5" customWidth="1"/>
    <col min="3" max="7" width="3" style="5" customWidth="1"/>
    <col min="8" max="8" width="4" style="5" customWidth="1"/>
    <col min="9" max="12" width="3" style="5" customWidth="1"/>
    <col min="13" max="13" width="4" style="5" customWidth="1"/>
    <col min="14" max="17" width="3" style="5" customWidth="1"/>
    <col min="18" max="18" width="4.85546875" style="5" customWidth="1"/>
    <col min="19" max="27" width="3" style="5" customWidth="1"/>
    <col min="28" max="16384" width="9.140625" style="5"/>
  </cols>
  <sheetData>
    <row r="1" spans="1:30" s="30" customFormat="1" ht="39" thickBot="1">
      <c r="A1" s="147" t="s">
        <v>124</v>
      </c>
      <c r="B1" s="148" t="s">
        <v>22</v>
      </c>
      <c r="C1" s="148">
        <v>8</v>
      </c>
      <c r="D1" s="148">
        <v>9</v>
      </c>
      <c r="E1" s="148">
        <v>10</v>
      </c>
      <c r="F1" s="148">
        <v>11</v>
      </c>
      <c r="G1" s="148">
        <v>12</v>
      </c>
      <c r="H1" s="148">
        <v>1</v>
      </c>
      <c r="I1" s="148">
        <v>2</v>
      </c>
      <c r="J1" s="148">
        <v>3</v>
      </c>
      <c r="K1" s="148">
        <v>4</v>
      </c>
      <c r="L1" s="148">
        <v>5</v>
      </c>
      <c r="M1" s="148">
        <v>6</v>
      </c>
      <c r="N1" s="148">
        <v>7</v>
      </c>
      <c r="O1" s="148">
        <v>8</v>
      </c>
      <c r="P1" s="148">
        <v>9</v>
      </c>
      <c r="Q1" s="148">
        <v>10</v>
      </c>
      <c r="R1" s="148" t="s">
        <v>23</v>
      </c>
      <c r="S1" s="148">
        <v>8</v>
      </c>
      <c r="T1" s="148">
        <v>9</v>
      </c>
      <c r="U1" s="148">
        <v>10</v>
      </c>
      <c r="V1" s="148">
        <v>11</v>
      </c>
      <c r="W1" s="148">
        <v>12</v>
      </c>
      <c r="X1" s="148">
        <v>1</v>
      </c>
      <c r="Y1" s="148">
        <v>2</v>
      </c>
      <c r="Z1" s="148">
        <v>3</v>
      </c>
      <c r="AA1" s="149">
        <v>4</v>
      </c>
      <c r="AB1" s="270" t="s">
        <v>24</v>
      </c>
      <c r="AC1" s="270"/>
      <c r="AD1" s="271"/>
    </row>
    <row r="2" spans="1:30" ht="13.5" thickBot="1">
      <c r="A2" s="150" t="s">
        <v>14</v>
      </c>
      <c r="B2" s="33">
        <v>16</v>
      </c>
      <c r="C2" s="34">
        <v>16</v>
      </c>
      <c r="D2" s="34">
        <v>16</v>
      </c>
      <c r="E2" s="34">
        <v>15</v>
      </c>
      <c r="F2" s="34">
        <v>16</v>
      </c>
      <c r="G2" s="34">
        <v>13</v>
      </c>
      <c r="H2" s="34">
        <v>13</v>
      </c>
      <c r="I2" s="34">
        <v>14</v>
      </c>
      <c r="J2" s="34">
        <v>13</v>
      </c>
      <c r="K2" s="34">
        <v>15</v>
      </c>
      <c r="L2" s="34">
        <v>11</v>
      </c>
      <c r="M2" s="34">
        <v>17</v>
      </c>
      <c r="N2" s="34">
        <v>20</v>
      </c>
      <c r="O2" s="34">
        <v>18</v>
      </c>
      <c r="P2" s="34">
        <v>12</v>
      </c>
      <c r="Q2" s="34">
        <v>11</v>
      </c>
      <c r="R2" s="34">
        <v>17</v>
      </c>
      <c r="S2" s="34">
        <v>13</v>
      </c>
      <c r="T2" s="34">
        <v>19</v>
      </c>
      <c r="U2" s="34">
        <v>14</v>
      </c>
      <c r="V2" s="34">
        <v>13</v>
      </c>
      <c r="W2" s="34">
        <v>16</v>
      </c>
      <c r="X2" s="34">
        <v>18</v>
      </c>
      <c r="Y2" s="34">
        <v>14</v>
      </c>
      <c r="Z2" s="34">
        <v>15</v>
      </c>
      <c r="AA2" s="46">
        <v>17</v>
      </c>
    </row>
    <row r="3" spans="1:30">
      <c r="A3" s="151" t="s">
        <v>15</v>
      </c>
      <c r="B3" s="36">
        <v>14</v>
      </c>
      <c r="C3" s="23">
        <v>15</v>
      </c>
      <c r="D3" s="23">
        <v>13</v>
      </c>
      <c r="E3" s="23">
        <v>13</v>
      </c>
      <c r="F3" s="23">
        <v>15</v>
      </c>
      <c r="G3" s="23">
        <v>13</v>
      </c>
      <c r="H3" s="23">
        <v>11</v>
      </c>
      <c r="I3" s="23">
        <v>16</v>
      </c>
      <c r="J3" s="23">
        <v>17</v>
      </c>
      <c r="K3" s="23">
        <v>14</v>
      </c>
      <c r="L3" s="23">
        <v>19</v>
      </c>
      <c r="M3" s="23">
        <v>16</v>
      </c>
      <c r="N3" s="23">
        <v>19</v>
      </c>
      <c r="O3" s="23">
        <v>16</v>
      </c>
      <c r="P3" s="23">
        <v>13</v>
      </c>
      <c r="Q3" s="23">
        <v>20</v>
      </c>
      <c r="R3" s="23">
        <v>17</v>
      </c>
      <c r="S3" s="23">
        <v>15</v>
      </c>
      <c r="T3" s="23">
        <v>13</v>
      </c>
      <c r="U3" s="23">
        <v>14</v>
      </c>
      <c r="V3" s="23">
        <v>17</v>
      </c>
      <c r="W3" s="23">
        <v>15</v>
      </c>
      <c r="X3" s="23">
        <v>18</v>
      </c>
      <c r="Y3" s="23">
        <v>15</v>
      </c>
      <c r="Z3" s="23">
        <v>14</v>
      </c>
      <c r="AA3" s="47">
        <v>14</v>
      </c>
      <c r="AB3" s="145" t="s">
        <v>20</v>
      </c>
      <c r="AC3" s="91">
        <v>19</v>
      </c>
    </row>
    <row r="4" spans="1:30" ht="13.5" thickBot="1">
      <c r="A4" s="151" t="s">
        <v>16</v>
      </c>
      <c r="B4" s="36">
        <v>13</v>
      </c>
      <c r="C4" s="23">
        <v>13</v>
      </c>
      <c r="D4" s="23">
        <v>16</v>
      </c>
      <c r="E4" s="23">
        <v>13</v>
      </c>
      <c r="F4" s="23">
        <v>16</v>
      </c>
      <c r="G4" s="23">
        <v>14</v>
      </c>
      <c r="H4" s="23">
        <v>15</v>
      </c>
      <c r="I4" s="23">
        <v>17</v>
      </c>
      <c r="J4" s="23">
        <v>14</v>
      </c>
      <c r="K4" s="23">
        <v>17</v>
      </c>
      <c r="L4" s="23">
        <v>14</v>
      </c>
      <c r="M4" s="23">
        <v>11</v>
      </c>
      <c r="N4" s="23">
        <v>18</v>
      </c>
      <c r="O4" s="23">
        <v>13</v>
      </c>
      <c r="P4" s="23">
        <v>15</v>
      </c>
      <c r="Q4" s="23">
        <v>14</v>
      </c>
      <c r="R4" s="23">
        <v>15</v>
      </c>
      <c r="S4" s="23">
        <v>18</v>
      </c>
      <c r="T4" s="23">
        <v>10</v>
      </c>
      <c r="U4" s="23">
        <v>16</v>
      </c>
      <c r="V4" s="23">
        <v>17</v>
      </c>
      <c r="W4" s="23">
        <v>14</v>
      </c>
      <c r="X4" s="23">
        <v>17</v>
      </c>
      <c r="Y4" s="23">
        <v>16</v>
      </c>
      <c r="Z4" s="23">
        <v>16</v>
      </c>
      <c r="AA4" s="47">
        <v>18</v>
      </c>
      <c r="AB4" s="146" t="s">
        <v>21</v>
      </c>
      <c r="AC4" s="96">
        <v>11</v>
      </c>
    </row>
    <row r="5" spans="1:30">
      <c r="A5" s="151" t="s">
        <v>17</v>
      </c>
      <c r="B5" s="36">
        <v>12</v>
      </c>
      <c r="C5" s="23">
        <v>15</v>
      </c>
      <c r="D5" s="23">
        <v>15</v>
      </c>
      <c r="E5" s="23">
        <v>13</v>
      </c>
      <c r="F5" s="23">
        <v>14</v>
      </c>
      <c r="G5" s="23">
        <v>17</v>
      </c>
      <c r="H5" s="23">
        <v>17</v>
      </c>
      <c r="I5" s="23">
        <v>14</v>
      </c>
      <c r="J5" s="23">
        <v>17</v>
      </c>
      <c r="K5" s="23">
        <v>20</v>
      </c>
      <c r="L5" s="23">
        <v>15</v>
      </c>
      <c r="M5" s="23">
        <v>14</v>
      </c>
      <c r="N5" s="23">
        <v>19</v>
      </c>
      <c r="O5" s="23">
        <v>15</v>
      </c>
      <c r="P5" s="23">
        <v>12</v>
      </c>
      <c r="Q5" s="23">
        <v>17</v>
      </c>
      <c r="R5" s="23">
        <v>13</v>
      </c>
      <c r="S5" s="23">
        <v>11</v>
      </c>
      <c r="T5" s="23">
        <v>12</v>
      </c>
      <c r="U5" s="23">
        <v>14</v>
      </c>
      <c r="V5" s="23">
        <v>16</v>
      </c>
      <c r="W5" s="23">
        <v>17</v>
      </c>
      <c r="X5" s="23">
        <v>17</v>
      </c>
      <c r="Y5" s="23">
        <v>15</v>
      </c>
      <c r="Z5" s="23">
        <v>14</v>
      </c>
      <c r="AA5" s="47">
        <v>13</v>
      </c>
    </row>
    <row r="6" spans="1:30" ht="13.5" thickBot="1">
      <c r="A6" s="152" t="s">
        <v>18</v>
      </c>
      <c r="B6" s="37">
        <v>17</v>
      </c>
      <c r="C6" s="38">
        <v>17</v>
      </c>
      <c r="D6" s="38">
        <v>15</v>
      </c>
      <c r="E6" s="38">
        <v>14</v>
      </c>
      <c r="F6" s="38">
        <v>17</v>
      </c>
      <c r="G6" s="38">
        <v>18</v>
      </c>
      <c r="H6" s="38">
        <v>13</v>
      </c>
      <c r="I6" s="38">
        <v>14</v>
      </c>
      <c r="J6" s="38">
        <v>13</v>
      </c>
      <c r="K6" s="38">
        <v>18</v>
      </c>
      <c r="L6" s="38">
        <v>17</v>
      </c>
      <c r="M6" s="38">
        <v>16</v>
      </c>
      <c r="N6" s="38">
        <v>16</v>
      </c>
      <c r="O6" s="38">
        <v>13</v>
      </c>
      <c r="P6" s="38">
        <v>13</v>
      </c>
      <c r="Q6" s="38">
        <v>9</v>
      </c>
      <c r="R6" s="38">
        <v>15</v>
      </c>
      <c r="S6" s="38">
        <v>13</v>
      </c>
      <c r="T6" s="38">
        <v>14</v>
      </c>
      <c r="U6" s="38">
        <v>13</v>
      </c>
      <c r="V6" s="38">
        <v>14</v>
      </c>
      <c r="W6" s="38">
        <v>16</v>
      </c>
      <c r="X6" s="38">
        <v>13</v>
      </c>
      <c r="Y6" s="38">
        <v>14</v>
      </c>
      <c r="Z6" s="38">
        <v>14</v>
      </c>
      <c r="AA6" s="48">
        <v>16</v>
      </c>
    </row>
  </sheetData>
  <pageMargins left="0.75" right="0.75" top="1" bottom="1" header="0.5" footer="0.5"/>
  <headerFooter alignWithMargins="0"/>
  <ignoredErrors>
    <ignoredError sqref="R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E11"/>
  <sheetViews>
    <sheetView showGridLines="0" workbookViewId="0">
      <selection activeCell="A7" sqref="A7:Z8"/>
    </sheetView>
  </sheetViews>
  <sheetFormatPr defaultRowHeight="12.75"/>
  <cols>
    <col min="1" max="1" width="21.85546875" style="5" bestFit="1" customWidth="1"/>
    <col min="2" max="10" width="4" style="5" customWidth="1"/>
    <col min="11" max="26" width="4.5703125" style="5" bestFit="1" customWidth="1"/>
    <col min="27" max="27" width="5" style="5" customWidth="1"/>
    <col min="28" max="16384" width="9.140625" style="5"/>
  </cols>
  <sheetData>
    <row r="1" spans="1:31" ht="13.5" thickBot="1">
      <c r="A1" s="5" t="s">
        <v>130</v>
      </c>
      <c r="B1" s="31">
        <v>42369</v>
      </c>
      <c r="C1" s="31">
        <v>42370</v>
      </c>
      <c r="D1" s="31">
        <v>42371</v>
      </c>
      <c r="E1" s="31">
        <v>42372</v>
      </c>
      <c r="F1" s="31">
        <v>42373</v>
      </c>
      <c r="G1" s="31">
        <v>42374</v>
      </c>
      <c r="H1" s="31">
        <v>42375</v>
      </c>
      <c r="I1" s="31">
        <v>42376</v>
      </c>
      <c r="J1" s="31">
        <v>42377</v>
      </c>
      <c r="K1" s="31">
        <v>42378</v>
      </c>
      <c r="L1" s="31">
        <v>42379</v>
      </c>
      <c r="M1" s="31">
        <v>42380</v>
      </c>
      <c r="N1" s="31">
        <v>42381</v>
      </c>
      <c r="O1" s="31">
        <v>42382</v>
      </c>
      <c r="P1" s="31">
        <v>42383</v>
      </c>
      <c r="Q1" s="31">
        <v>42384</v>
      </c>
      <c r="R1" s="31">
        <v>42385</v>
      </c>
      <c r="S1" s="31">
        <v>42386</v>
      </c>
      <c r="T1" s="31">
        <v>42387</v>
      </c>
      <c r="U1" s="31">
        <v>42388</v>
      </c>
      <c r="V1" s="31">
        <v>42389</v>
      </c>
      <c r="W1" s="31">
        <v>42390</v>
      </c>
      <c r="X1" s="31">
        <v>42391</v>
      </c>
      <c r="Y1" s="31">
        <v>42392</v>
      </c>
      <c r="Z1" s="31">
        <v>42393</v>
      </c>
      <c r="AA1" s="50" t="s">
        <v>51</v>
      </c>
      <c r="AB1" s="272" t="s">
        <v>52</v>
      </c>
      <c r="AC1" s="273"/>
      <c r="AD1" s="273"/>
      <c r="AE1" s="274"/>
    </row>
    <row r="2" spans="1:31">
      <c r="A2" s="33" t="s">
        <v>53</v>
      </c>
      <c r="B2" s="34">
        <v>2</v>
      </c>
      <c r="C2" s="34">
        <v>4</v>
      </c>
      <c r="D2" s="34">
        <v>8</v>
      </c>
      <c r="E2" s="34">
        <v>5</v>
      </c>
      <c r="F2" s="34">
        <v>5</v>
      </c>
      <c r="G2" s="34">
        <v>9</v>
      </c>
      <c r="H2" s="34">
        <v>9</v>
      </c>
      <c r="I2" s="34">
        <v>7</v>
      </c>
      <c r="J2" s="34">
        <v>8</v>
      </c>
      <c r="K2" s="34">
        <v>5</v>
      </c>
      <c r="L2" s="34">
        <v>8</v>
      </c>
      <c r="M2" s="34">
        <v>7</v>
      </c>
      <c r="N2" s="34">
        <v>6</v>
      </c>
      <c r="O2" s="34">
        <v>14</v>
      </c>
      <c r="P2" s="34">
        <v>6</v>
      </c>
      <c r="Q2" s="34">
        <v>3</v>
      </c>
      <c r="R2" s="34">
        <v>4</v>
      </c>
      <c r="S2" s="34">
        <v>8</v>
      </c>
      <c r="T2" s="34">
        <v>8</v>
      </c>
      <c r="U2" s="34">
        <v>5</v>
      </c>
      <c r="V2" s="34">
        <v>5</v>
      </c>
      <c r="W2" s="34">
        <v>5</v>
      </c>
      <c r="X2" s="34">
        <v>6</v>
      </c>
      <c r="Y2" s="34">
        <v>9</v>
      </c>
      <c r="Z2" s="46">
        <v>6</v>
      </c>
      <c r="AA2" s="35">
        <f>SUM(B2:Z2)</f>
        <v>162</v>
      </c>
    </row>
    <row r="3" spans="1:31">
      <c r="A3" s="36" t="s">
        <v>54</v>
      </c>
      <c r="B3" s="23">
        <v>6</v>
      </c>
      <c r="C3" s="23">
        <v>4</v>
      </c>
      <c r="D3" s="23">
        <v>7</v>
      </c>
      <c r="E3" s="23">
        <v>5</v>
      </c>
      <c r="F3" s="23">
        <v>2</v>
      </c>
      <c r="G3" s="23">
        <v>8</v>
      </c>
      <c r="H3" s="23">
        <v>4</v>
      </c>
      <c r="I3" s="23">
        <v>3</v>
      </c>
      <c r="J3" s="23">
        <v>2</v>
      </c>
      <c r="K3" s="23">
        <v>5</v>
      </c>
      <c r="L3" s="23">
        <v>4</v>
      </c>
      <c r="M3" s="23">
        <v>9</v>
      </c>
      <c r="N3" s="23">
        <v>3</v>
      </c>
      <c r="O3" s="23">
        <v>8</v>
      </c>
      <c r="P3" s="23">
        <v>4</v>
      </c>
      <c r="Q3" s="23">
        <v>3</v>
      </c>
      <c r="R3" s="23">
        <v>3</v>
      </c>
      <c r="S3" s="23">
        <v>5</v>
      </c>
      <c r="T3" s="23">
        <v>5</v>
      </c>
      <c r="U3" s="23">
        <v>5</v>
      </c>
      <c r="V3" s="23">
        <v>2</v>
      </c>
      <c r="W3" s="23">
        <v>4</v>
      </c>
      <c r="X3" s="23">
        <v>4</v>
      </c>
      <c r="Y3" s="23">
        <v>3</v>
      </c>
      <c r="Z3" s="47">
        <v>5</v>
      </c>
      <c r="AA3" s="35">
        <f>SUM(B3:Z3)</f>
        <v>113</v>
      </c>
    </row>
    <row r="4" spans="1:31">
      <c r="A4" s="36" t="s">
        <v>55</v>
      </c>
      <c r="B4" s="23">
        <v>4</v>
      </c>
      <c r="C4" s="23">
        <v>7</v>
      </c>
      <c r="D4" s="23">
        <v>3</v>
      </c>
      <c r="E4" s="23">
        <v>3</v>
      </c>
      <c r="F4" s="23">
        <v>2</v>
      </c>
      <c r="G4" s="23">
        <v>9</v>
      </c>
      <c r="H4" s="23">
        <v>4</v>
      </c>
      <c r="I4" s="23">
        <v>4</v>
      </c>
      <c r="J4" s="23">
        <v>6</v>
      </c>
      <c r="K4" s="23">
        <v>8</v>
      </c>
      <c r="L4" s="23">
        <v>4</v>
      </c>
      <c r="M4" s="23">
        <v>8</v>
      </c>
      <c r="N4" s="23">
        <v>2</v>
      </c>
      <c r="O4" s="23">
        <v>9</v>
      </c>
      <c r="P4" s="23">
        <v>6</v>
      </c>
      <c r="Q4" s="23">
        <v>4</v>
      </c>
      <c r="R4" s="23">
        <v>9</v>
      </c>
      <c r="S4" s="23">
        <v>4</v>
      </c>
      <c r="T4" s="23">
        <v>6</v>
      </c>
      <c r="U4" s="23">
        <v>5</v>
      </c>
      <c r="V4" s="23">
        <v>1</v>
      </c>
      <c r="W4" s="23">
        <v>4</v>
      </c>
      <c r="X4" s="23">
        <v>2</v>
      </c>
      <c r="Y4" s="23">
        <v>5</v>
      </c>
      <c r="Z4" s="47">
        <v>6</v>
      </c>
      <c r="AA4" s="35">
        <f>SUM(B4:Z4)</f>
        <v>125</v>
      </c>
    </row>
    <row r="5" spans="1:31" ht="13.5" thickBot="1">
      <c r="A5" s="37" t="s">
        <v>56</v>
      </c>
      <c r="B5" s="38"/>
      <c r="C5" s="38"/>
      <c r="D5" s="38">
        <v>1</v>
      </c>
      <c r="E5" s="38"/>
      <c r="F5" s="38"/>
      <c r="G5" s="38"/>
      <c r="H5" s="38">
        <v>1</v>
      </c>
      <c r="I5" s="38"/>
      <c r="J5" s="38">
        <v>1</v>
      </c>
      <c r="K5" s="38"/>
      <c r="L5" s="38"/>
      <c r="M5" s="38"/>
      <c r="N5" s="38"/>
      <c r="O5" s="38"/>
      <c r="P5" s="38"/>
      <c r="Q5" s="38"/>
      <c r="R5" s="38"/>
      <c r="S5" s="38"/>
      <c r="T5" s="38">
        <v>1</v>
      </c>
      <c r="U5" s="38"/>
      <c r="V5" s="38"/>
      <c r="W5" s="38"/>
      <c r="X5" s="38"/>
      <c r="Y5" s="38"/>
      <c r="Z5" s="48">
        <v>1</v>
      </c>
      <c r="AA5" s="39">
        <f>SUM(B5:Z5)</f>
        <v>5</v>
      </c>
    </row>
    <row r="6" spans="1:31" ht="13.5" thickBot="1"/>
    <row r="7" spans="1:31">
      <c r="A7" s="40" t="s">
        <v>132</v>
      </c>
      <c r="B7" s="41">
        <v>12</v>
      </c>
      <c r="C7" s="41">
        <v>15</v>
      </c>
      <c r="D7" s="41">
        <v>19</v>
      </c>
      <c r="E7" s="41">
        <v>13</v>
      </c>
      <c r="F7" s="41">
        <v>9</v>
      </c>
      <c r="G7" s="41">
        <v>26</v>
      </c>
      <c r="H7" s="41">
        <v>18</v>
      </c>
      <c r="I7" s="41">
        <v>14</v>
      </c>
      <c r="J7" s="41">
        <v>17</v>
      </c>
      <c r="K7" s="41">
        <v>18</v>
      </c>
      <c r="L7" s="41">
        <v>16</v>
      </c>
      <c r="M7" s="41">
        <v>24</v>
      </c>
      <c r="N7" s="41">
        <v>11</v>
      </c>
      <c r="O7" s="41">
        <v>31</v>
      </c>
      <c r="P7" s="41">
        <v>16</v>
      </c>
      <c r="Q7" s="41">
        <v>10</v>
      </c>
      <c r="R7" s="41">
        <v>16</v>
      </c>
      <c r="S7" s="41">
        <v>17</v>
      </c>
      <c r="T7" s="41">
        <v>20</v>
      </c>
      <c r="U7" s="41">
        <v>15</v>
      </c>
      <c r="V7" s="41">
        <v>8</v>
      </c>
      <c r="W7" s="41">
        <v>13</v>
      </c>
      <c r="X7" s="41">
        <v>12</v>
      </c>
      <c r="Y7" s="41">
        <v>17</v>
      </c>
      <c r="Z7" s="42">
        <v>18</v>
      </c>
      <c r="AB7" s="257" t="s">
        <v>57</v>
      </c>
      <c r="AC7" s="258"/>
      <c r="AD7" s="258"/>
      <c r="AE7" s="259"/>
    </row>
    <row r="8" spans="1:31" ht="13.5" thickBot="1">
      <c r="A8" s="43" t="s">
        <v>58</v>
      </c>
      <c r="B8" s="44">
        <v>500</v>
      </c>
      <c r="C8" s="44">
        <v>500</v>
      </c>
      <c r="D8" s="44">
        <v>500</v>
      </c>
      <c r="E8" s="44">
        <v>500</v>
      </c>
      <c r="F8" s="44">
        <v>500</v>
      </c>
      <c r="G8" s="44">
        <v>500</v>
      </c>
      <c r="H8" s="44">
        <v>500</v>
      </c>
      <c r="I8" s="44">
        <v>500</v>
      </c>
      <c r="J8" s="44">
        <v>500</v>
      </c>
      <c r="K8" s="44">
        <v>500</v>
      </c>
      <c r="L8" s="44">
        <v>500</v>
      </c>
      <c r="M8" s="44">
        <v>500</v>
      </c>
      <c r="N8" s="44">
        <v>500</v>
      </c>
      <c r="O8" s="44">
        <v>500</v>
      </c>
      <c r="P8" s="44">
        <v>500</v>
      </c>
      <c r="Q8" s="44">
        <v>500</v>
      </c>
      <c r="R8" s="44">
        <v>500</v>
      </c>
      <c r="S8" s="44">
        <v>500</v>
      </c>
      <c r="T8" s="44">
        <v>500</v>
      </c>
      <c r="U8" s="44">
        <v>500</v>
      </c>
      <c r="V8" s="44">
        <v>500</v>
      </c>
      <c r="W8" s="44">
        <v>500</v>
      </c>
      <c r="X8" s="44">
        <v>500</v>
      </c>
      <c r="Y8" s="44">
        <v>500</v>
      </c>
      <c r="Z8" s="45">
        <v>500</v>
      </c>
      <c r="AB8" s="260" t="s">
        <v>59</v>
      </c>
      <c r="AC8" s="261"/>
      <c r="AD8" s="261"/>
      <c r="AE8" s="262"/>
    </row>
    <row r="11" spans="1:31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</sheetData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D26"/>
  <sheetViews>
    <sheetView showGridLines="0" workbookViewId="0">
      <selection sqref="A1:D26"/>
    </sheetView>
  </sheetViews>
  <sheetFormatPr defaultRowHeight="12.75"/>
  <cols>
    <col min="1" max="1" width="9.140625" style="5"/>
    <col min="2" max="2" width="14.28515625" style="5" bestFit="1" customWidth="1"/>
    <col min="3" max="3" width="10" style="5" bestFit="1" customWidth="1"/>
    <col min="4" max="16384" width="9.140625" style="5"/>
  </cols>
  <sheetData>
    <row r="1" spans="1:4" ht="26.25" thickBot="1">
      <c r="A1" s="50"/>
      <c r="B1" s="167" t="s">
        <v>141</v>
      </c>
      <c r="C1" s="168" t="s">
        <v>58</v>
      </c>
      <c r="D1" s="169" t="s">
        <v>142</v>
      </c>
    </row>
    <row r="2" spans="1:4">
      <c r="A2" s="164">
        <v>40194</v>
      </c>
      <c r="B2" s="158">
        <v>8</v>
      </c>
      <c r="C2" s="159">
        <v>968</v>
      </c>
      <c r="D2" s="160">
        <f>B2/C2</f>
        <v>8.2644628099173556E-3</v>
      </c>
    </row>
    <row r="3" spans="1:4">
      <c r="A3" s="165">
        <v>40195</v>
      </c>
      <c r="B3" s="156">
        <v>13</v>
      </c>
      <c r="C3" s="23">
        <v>1216</v>
      </c>
      <c r="D3" s="154">
        <f t="shared" ref="D3:D26" si="0">B3/C3</f>
        <v>1.0690789473684211E-2</v>
      </c>
    </row>
    <row r="4" spans="1:4">
      <c r="A4" s="165">
        <v>40196</v>
      </c>
      <c r="B4" s="156">
        <v>13</v>
      </c>
      <c r="C4" s="23">
        <v>804</v>
      </c>
      <c r="D4" s="154">
        <f t="shared" si="0"/>
        <v>1.6169154228855721E-2</v>
      </c>
    </row>
    <row r="5" spans="1:4">
      <c r="A5" s="165">
        <v>40199</v>
      </c>
      <c r="B5" s="156">
        <v>16</v>
      </c>
      <c r="C5" s="23">
        <v>1401</v>
      </c>
      <c r="D5" s="154">
        <f t="shared" si="0"/>
        <v>1.1420413990007138E-2</v>
      </c>
    </row>
    <row r="6" spans="1:4">
      <c r="A6" s="165">
        <v>40200</v>
      </c>
      <c r="B6" s="156">
        <v>14</v>
      </c>
      <c r="C6" s="23">
        <v>1376</v>
      </c>
      <c r="D6" s="154">
        <f t="shared" si="0"/>
        <v>1.0174418604651164E-2</v>
      </c>
    </row>
    <row r="7" spans="1:4">
      <c r="A7" s="165">
        <v>40201</v>
      </c>
      <c r="B7" s="156">
        <v>15</v>
      </c>
      <c r="C7" s="23">
        <v>995</v>
      </c>
      <c r="D7" s="154">
        <f t="shared" si="0"/>
        <v>1.507537688442211E-2</v>
      </c>
    </row>
    <row r="8" spans="1:4">
      <c r="A8" s="165">
        <v>40202</v>
      </c>
      <c r="B8" s="156">
        <v>13</v>
      </c>
      <c r="C8" s="23">
        <v>1202</v>
      </c>
      <c r="D8" s="154">
        <f t="shared" si="0"/>
        <v>1.0815307820299502E-2</v>
      </c>
    </row>
    <row r="9" spans="1:4">
      <c r="A9" s="165">
        <v>40203</v>
      </c>
      <c r="B9" s="156">
        <v>10</v>
      </c>
      <c r="C9" s="23">
        <v>1028</v>
      </c>
      <c r="D9" s="154">
        <f t="shared" si="0"/>
        <v>9.727626459143969E-3</v>
      </c>
    </row>
    <row r="10" spans="1:4">
      <c r="A10" s="165">
        <v>40206</v>
      </c>
      <c r="B10" s="156">
        <v>24</v>
      </c>
      <c r="C10" s="23">
        <v>1184</v>
      </c>
      <c r="D10" s="154">
        <f t="shared" si="0"/>
        <v>2.0270270270270271E-2</v>
      </c>
    </row>
    <row r="11" spans="1:4">
      <c r="A11" s="165">
        <v>40207</v>
      </c>
      <c r="B11" s="156">
        <v>18</v>
      </c>
      <c r="C11" s="23">
        <v>542</v>
      </c>
      <c r="D11" s="154">
        <f t="shared" si="0"/>
        <v>3.3210332103321034E-2</v>
      </c>
    </row>
    <row r="12" spans="1:4">
      <c r="A12" s="165">
        <v>40208</v>
      </c>
      <c r="B12" s="156">
        <v>16</v>
      </c>
      <c r="C12" s="23">
        <v>1325</v>
      </c>
      <c r="D12" s="154">
        <f t="shared" si="0"/>
        <v>1.2075471698113207E-2</v>
      </c>
    </row>
    <row r="13" spans="1:4">
      <c r="A13" s="165">
        <v>40209</v>
      </c>
      <c r="B13" s="156">
        <v>17</v>
      </c>
      <c r="C13" s="23">
        <v>1066</v>
      </c>
      <c r="D13" s="154">
        <f t="shared" si="0"/>
        <v>1.5947467166979361E-2</v>
      </c>
    </row>
    <row r="14" spans="1:4">
      <c r="A14" s="165">
        <v>40210</v>
      </c>
      <c r="B14" s="156">
        <v>19</v>
      </c>
      <c r="C14" s="23">
        <v>1721</v>
      </c>
      <c r="D14" s="154">
        <f t="shared" si="0"/>
        <v>1.1040092969203951E-2</v>
      </c>
    </row>
    <row r="15" spans="1:4">
      <c r="A15" s="165">
        <v>40213</v>
      </c>
      <c r="B15" s="156">
        <v>9</v>
      </c>
      <c r="C15" s="23">
        <v>1305</v>
      </c>
      <c r="D15" s="154">
        <f t="shared" si="0"/>
        <v>6.8965517241379309E-3</v>
      </c>
    </row>
    <row r="16" spans="1:4">
      <c r="A16" s="165">
        <v>40214</v>
      </c>
      <c r="B16" s="156">
        <v>14</v>
      </c>
      <c r="C16" s="23">
        <v>1190</v>
      </c>
      <c r="D16" s="154">
        <f t="shared" si="0"/>
        <v>1.1764705882352941E-2</v>
      </c>
    </row>
    <row r="17" spans="1:4">
      <c r="A17" s="165">
        <v>40215</v>
      </c>
      <c r="B17" s="156">
        <v>9</v>
      </c>
      <c r="C17" s="23">
        <v>2306</v>
      </c>
      <c r="D17" s="154">
        <f t="shared" si="0"/>
        <v>3.9028620988725065E-3</v>
      </c>
    </row>
    <row r="18" spans="1:4">
      <c r="A18" s="165">
        <v>40216</v>
      </c>
      <c r="B18" s="156">
        <v>13</v>
      </c>
      <c r="C18" s="23">
        <v>1365</v>
      </c>
      <c r="D18" s="154">
        <f t="shared" si="0"/>
        <v>9.5238095238095247E-3</v>
      </c>
    </row>
    <row r="19" spans="1:4">
      <c r="A19" s="165">
        <v>40217</v>
      </c>
      <c r="B19" s="156">
        <v>5</v>
      </c>
      <c r="C19" s="23">
        <v>973</v>
      </c>
      <c r="D19" s="154">
        <f t="shared" si="0"/>
        <v>5.1387461459403904E-3</v>
      </c>
    </row>
    <row r="20" spans="1:4">
      <c r="A20" s="165">
        <v>40220</v>
      </c>
      <c r="B20" s="156">
        <v>15</v>
      </c>
      <c r="C20" s="23">
        <v>1058</v>
      </c>
      <c r="D20" s="154">
        <f t="shared" si="0"/>
        <v>1.4177693761814745E-2</v>
      </c>
    </row>
    <row r="21" spans="1:4">
      <c r="A21" s="165">
        <v>40221</v>
      </c>
      <c r="B21" s="156">
        <v>19</v>
      </c>
      <c r="C21" s="23">
        <v>1244</v>
      </c>
      <c r="D21" s="154">
        <f t="shared" si="0"/>
        <v>1.5273311897106109E-2</v>
      </c>
    </row>
    <row r="22" spans="1:4">
      <c r="A22" s="165">
        <v>40222</v>
      </c>
      <c r="B22" s="156">
        <v>10</v>
      </c>
      <c r="C22" s="23">
        <v>392</v>
      </c>
      <c r="D22" s="154">
        <f t="shared" si="0"/>
        <v>2.5510204081632654E-2</v>
      </c>
    </row>
    <row r="23" spans="1:4">
      <c r="A23" s="165">
        <v>40223</v>
      </c>
      <c r="B23" s="156">
        <v>17</v>
      </c>
      <c r="C23" s="23">
        <v>1433</v>
      </c>
      <c r="D23" s="154">
        <f t="shared" si="0"/>
        <v>1.1863224005582694E-2</v>
      </c>
    </row>
    <row r="24" spans="1:4">
      <c r="A24" s="165">
        <v>40224</v>
      </c>
      <c r="B24" s="156">
        <v>13</v>
      </c>
      <c r="C24" s="23">
        <v>1255</v>
      </c>
      <c r="D24" s="154">
        <f t="shared" si="0"/>
        <v>1.0358565737051793E-2</v>
      </c>
    </row>
    <row r="25" spans="1:4">
      <c r="A25" s="165">
        <v>40227</v>
      </c>
      <c r="B25" s="156">
        <v>15</v>
      </c>
      <c r="C25" s="23">
        <v>1352</v>
      </c>
      <c r="D25" s="154">
        <f t="shared" si="0"/>
        <v>1.1094674556213017E-2</v>
      </c>
    </row>
    <row r="26" spans="1:4" ht="13.5" thickBot="1">
      <c r="A26" s="166">
        <v>40228</v>
      </c>
      <c r="B26" s="157">
        <v>21</v>
      </c>
      <c r="C26" s="38">
        <v>1187</v>
      </c>
      <c r="D26" s="155">
        <f t="shared" si="0"/>
        <v>1.7691659646166806E-2</v>
      </c>
    </row>
  </sheetData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AD9"/>
  <sheetViews>
    <sheetView showGridLines="0" workbookViewId="0">
      <selection sqref="A1:Z5"/>
    </sheetView>
  </sheetViews>
  <sheetFormatPr defaultRowHeight="12.75"/>
  <cols>
    <col min="1" max="1" width="15.140625" style="5" bestFit="1" customWidth="1"/>
    <col min="2" max="2" width="3" style="5" customWidth="1"/>
    <col min="3" max="26" width="3" style="5" bestFit="1" customWidth="1"/>
    <col min="27" max="27" width="5" style="5" customWidth="1"/>
    <col min="28" max="16384" width="9.140625" style="5"/>
  </cols>
  <sheetData>
    <row r="1" spans="1:30" ht="13.5" thickBot="1">
      <c r="A1" s="171" t="s">
        <v>129</v>
      </c>
      <c r="AA1" s="171" t="s">
        <v>51</v>
      </c>
      <c r="AB1" s="273" t="s">
        <v>60</v>
      </c>
      <c r="AC1" s="273"/>
      <c r="AD1" s="274"/>
    </row>
    <row r="2" spans="1:30">
      <c r="A2" s="172" t="s">
        <v>61</v>
      </c>
      <c r="B2" s="170">
        <v>2</v>
      </c>
      <c r="C2" s="34">
        <v>4</v>
      </c>
      <c r="D2" s="34">
        <v>3</v>
      </c>
      <c r="E2" s="34">
        <v>3</v>
      </c>
      <c r="F2" s="34">
        <v>2</v>
      </c>
      <c r="G2" s="34">
        <v>6</v>
      </c>
      <c r="H2" s="34">
        <v>4</v>
      </c>
      <c r="I2" s="34">
        <v>0</v>
      </c>
      <c r="J2" s="34">
        <v>6</v>
      </c>
      <c r="K2" s="34">
        <v>5</v>
      </c>
      <c r="L2" s="34">
        <v>4</v>
      </c>
      <c r="M2" s="34">
        <v>1</v>
      </c>
      <c r="N2" s="34">
        <v>2</v>
      </c>
      <c r="O2" s="34">
        <v>2</v>
      </c>
      <c r="P2" s="34">
        <v>6</v>
      </c>
      <c r="Q2" s="34">
        <v>3</v>
      </c>
      <c r="R2" s="34">
        <v>8</v>
      </c>
      <c r="S2" s="34">
        <v>4</v>
      </c>
      <c r="T2" s="34">
        <v>3</v>
      </c>
      <c r="U2" s="34">
        <v>4</v>
      </c>
      <c r="V2" s="34">
        <v>5</v>
      </c>
      <c r="W2" s="34">
        <v>4</v>
      </c>
      <c r="X2" s="34">
        <v>2</v>
      </c>
      <c r="Y2" s="34">
        <v>3</v>
      </c>
      <c r="Z2" s="34">
        <v>6</v>
      </c>
      <c r="AA2" s="46">
        <f>SUM(B2:Z2)</f>
        <v>92</v>
      </c>
    </row>
    <row r="3" spans="1:30">
      <c r="A3" s="173" t="s">
        <v>62</v>
      </c>
      <c r="B3" s="156"/>
      <c r="C3" s="23"/>
      <c r="D3" s="23"/>
      <c r="E3" s="23"/>
      <c r="F3" s="23"/>
      <c r="G3" s="23"/>
      <c r="H3" s="23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>
        <v>1</v>
      </c>
      <c r="U3" s="23"/>
      <c r="V3" s="23"/>
      <c r="W3" s="23"/>
      <c r="X3" s="23"/>
      <c r="Y3" s="23"/>
      <c r="Z3" s="23"/>
      <c r="AA3" s="47">
        <f>SUM(B3:Z3)</f>
        <v>2</v>
      </c>
    </row>
    <row r="4" spans="1:30">
      <c r="A4" s="173" t="s">
        <v>63</v>
      </c>
      <c r="B4" s="156"/>
      <c r="C4" s="23">
        <v>1</v>
      </c>
      <c r="D4" s="23"/>
      <c r="E4" s="23"/>
      <c r="F4" s="23">
        <v>1</v>
      </c>
      <c r="G4" s="23"/>
      <c r="H4" s="23"/>
      <c r="I4" s="23"/>
      <c r="J4" s="23"/>
      <c r="K4" s="23"/>
      <c r="L4" s="23"/>
      <c r="M4" s="23"/>
      <c r="N4" s="23"/>
      <c r="O4" s="23">
        <v>1</v>
      </c>
      <c r="P4" s="23"/>
      <c r="Q4" s="23"/>
      <c r="R4" s="23"/>
      <c r="S4" s="23"/>
      <c r="T4" s="23"/>
      <c r="U4" s="23"/>
      <c r="V4" s="23">
        <v>1</v>
      </c>
      <c r="W4" s="23"/>
      <c r="X4" s="23"/>
      <c r="Y4" s="23"/>
      <c r="Z4" s="23"/>
      <c r="AA4" s="47">
        <f>SUM(B4:Z4)</f>
        <v>4</v>
      </c>
    </row>
    <row r="5" spans="1:30" ht="13.5" thickBot="1">
      <c r="A5" s="174" t="s">
        <v>64</v>
      </c>
      <c r="B5" s="157"/>
      <c r="C5" s="38"/>
      <c r="D5" s="38">
        <v>1</v>
      </c>
      <c r="E5" s="38"/>
      <c r="F5" s="38"/>
      <c r="G5" s="38"/>
      <c r="H5" s="38"/>
      <c r="I5" s="38"/>
      <c r="J5" s="38">
        <v>1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>
        <v>1</v>
      </c>
      <c r="AA5" s="48">
        <f>SUM(B5:Z5)</f>
        <v>3</v>
      </c>
    </row>
    <row r="7" spans="1:30" ht="13.5" thickBot="1"/>
    <row r="8" spans="1:30" ht="13.5" thickBot="1">
      <c r="A8" s="138" t="s">
        <v>129</v>
      </c>
      <c r="B8" s="175">
        <f>SUM(B2:B5)</f>
        <v>2</v>
      </c>
      <c r="C8" s="176">
        <f t="shared" ref="C8:Z8" si="0">SUM(C2:C5)</f>
        <v>5</v>
      </c>
      <c r="D8" s="176">
        <f t="shared" si="0"/>
        <v>4</v>
      </c>
      <c r="E8" s="176">
        <f t="shared" si="0"/>
        <v>3</v>
      </c>
      <c r="F8" s="176">
        <f t="shared" si="0"/>
        <v>3</v>
      </c>
      <c r="G8" s="176">
        <f t="shared" si="0"/>
        <v>6</v>
      </c>
      <c r="H8" s="176">
        <f t="shared" si="0"/>
        <v>5</v>
      </c>
      <c r="I8" s="176">
        <f t="shared" si="0"/>
        <v>0</v>
      </c>
      <c r="J8" s="176">
        <f t="shared" si="0"/>
        <v>7</v>
      </c>
      <c r="K8" s="176">
        <f t="shared" si="0"/>
        <v>5</v>
      </c>
      <c r="L8" s="176">
        <f t="shared" si="0"/>
        <v>4</v>
      </c>
      <c r="M8" s="176">
        <f t="shared" si="0"/>
        <v>1</v>
      </c>
      <c r="N8" s="176">
        <f t="shared" si="0"/>
        <v>2</v>
      </c>
      <c r="O8" s="176">
        <f t="shared" si="0"/>
        <v>3</v>
      </c>
      <c r="P8" s="176">
        <f t="shared" si="0"/>
        <v>6</v>
      </c>
      <c r="Q8" s="176">
        <f t="shared" si="0"/>
        <v>3</v>
      </c>
      <c r="R8" s="176">
        <f t="shared" si="0"/>
        <v>8</v>
      </c>
      <c r="S8" s="176">
        <f t="shared" si="0"/>
        <v>4</v>
      </c>
      <c r="T8" s="176">
        <f t="shared" si="0"/>
        <v>4</v>
      </c>
      <c r="U8" s="176">
        <f t="shared" si="0"/>
        <v>4</v>
      </c>
      <c r="V8" s="176">
        <f t="shared" si="0"/>
        <v>6</v>
      </c>
      <c r="W8" s="176">
        <f t="shared" si="0"/>
        <v>4</v>
      </c>
      <c r="X8" s="176">
        <f t="shared" si="0"/>
        <v>2</v>
      </c>
      <c r="Y8" s="176">
        <f t="shared" si="0"/>
        <v>3</v>
      </c>
      <c r="Z8" s="177">
        <f t="shared" si="0"/>
        <v>7</v>
      </c>
    </row>
    <row r="9" spans="1:30" ht="13.5" thickBot="1">
      <c r="A9" s="53" t="s">
        <v>66</v>
      </c>
      <c r="B9" s="161">
        <v>62</v>
      </c>
      <c r="C9" s="162">
        <v>62</v>
      </c>
      <c r="D9" s="162">
        <v>62</v>
      </c>
      <c r="E9" s="162">
        <v>62</v>
      </c>
      <c r="F9" s="162">
        <v>62</v>
      </c>
      <c r="G9" s="162">
        <v>62</v>
      </c>
      <c r="H9" s="162">
        <v>62</v>
      </c>
      <c r="I9" s="162">
        <v>62</v>
      </c>
      <c r="J9" s="162">
        <v>62</v>
      </c>
      <c r="K9" s="162">
        <v>62</v>
      </c>
      <c r="L9" s="162">
        <v>62</v>
      </c>
      <c r="M9" s="162">
        <v>62</v>
      </c>
      <c r="N9" s="162">
        <v>62</v>
      </c>
      <c r="O9" s="162">
        <v>62</v>
      </c>
      <c r="P9" s="162">
        <v>62</v>
      </c>
      <c r="Q9" s="162">
        <v>62</v>
      </c>
      <c r="R9" s="162">
        <v>62</v>
      </c>
      <c r="S9" s="162">
        <v>62</v>
      </c>
      <c r="T9" s="162">
        <v>62</v>
      </c>
      <c r="U9" s="162">
        <v>62</v>
      </c>
      <c r="V9" s="162">
        <v>62</v>
      </c>
      <c r="W9" s="162">
        <v>62</v>
      </c>
      <c r="X9" s="162">
        <v>62</v>
      </c>
      <c r="Y9" s="162">
        <v>62</v>
      </c>
      <c r="Z9" s="163">
        <v>62</v>
      </c>
    </row>
  </sheetData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AD9"/>
  <sheetViews>
    <sheetView showGridLines="0" workbookViewId="0">
      <selection sqref="A1:Z6"/>
    </sheetView>
  </sheetViews>
  <sheetFormatPr defaultRowHeight="12.75"/>
  <cols>
    <col min="1" max="1" width="10.140625" style="5" customWidth="1"/>
    <col min="2" max="2" width="5.140625" style="5" customWidth="1"/>
    <col min="3" max="4" width="3" style="5" customWidth="1"/>
    <col min="5" max="5" width="2" style="5" customWidth="1"/>
    <col min="6" max="6" width="3" style="5" customWidth="1"/>
    <col min="7" max="7" width="5.85546875" style="5" customWidth="1"/>
    <col min="8" max="8" width="2" style="5" customWidth="1"/>
    <col min="9" max="9" width="3" style="5" customWidth="1"/>
    <col min="10" max="10" width="5.42578125" style="5" customWidth="1"/>
    <col min="11" max="11" width="2" style="5" customWidth="1"/>
    <col min="12" max="13" width="3" style="5" customWidth="1"/>
    <col min="14" max="14" width="2" style="5" customWidth="1"/>
    <col min="15" max="15" width="5.28515625" style="5" customWidth="1"/>
    <col min="16" max="18" width="2" style="5" customWidth="1"/>
    <col min="19" max="19" width="5.28515625" style="5" customWidth="1"/>
    <col min="20" max="23" width="2" style="5" customWidth="1"/>
    <col min="24" max="24" width="5.7109375" style="5" customWidth="1"/>
    <col min="25" max="26" width="2" style="5" customWidth="1"/>
    <col min="27" max="27" width="8.28515625" style="5" customWidth="1"/>
    <col min="28" max="16384" width="9.140625" style="5"/>
  </cols>
  <sheetData>
    <row r="1" spans="1:30" s="49" customFormat="1" ht="26.25" thickBot="1">
      <c r="A1" s="188" t="s">
        <v>67</v>
      </c>
      <c r="B1" s="182" t="s">
        <v>68</v>
      </c>
      <c r="C1" s="168">
        <v>2</v>
      </c>
      <c r="D1" s="168">
        <v>3</v>
      </c>
      <c r="E1" s="168">
        <v>4</v>
      </c>
      <c r="F1" s="168">
        <v>5</v>
      </c>
      <c r="G1" s="178" t="s">
        <v>69</v>
      </c>
      <c r="H1" s="168">
        <v>2</v>
      </c>
      <c r="I1" s="168">
        <v>3</v>
      </c>
      <c r="J1" s="178" t="s">
        <v>70</v>
      </c>
      <c r="K1" s="168">
        <v>2</v>
      </c>
      <c r="L1" s="168">
        <v>3</v>
      </c>
      <c r="M1" s="168">
        <v>4</v>
      </c>
      <c r="N1" s="168">
        <v>5</v>
      </c>
      <c r="O1" s="178" t="s">
        <v>71</v>
      </c>
      <c r="P1" s="168">
        <v>2</v>
      </c>
      <c r="Q1" s="168">
        <v>3</v>
      </c>
      <c r="R1" s="168">
        <v>4</v>
      </c>
      <c r="S1" s="178" t="s">
        <v>72</v>
      </c>
      <c r="T1" s="168">
        <v>2</v>
      </c>
      <c r="U1" s="168">
        <v>3</v>
      </c>
      <c r="V1" s="168">
        <v>4</v>
      </c>
      <c r="W1" s="168">
        <v>5</v>
      </c>
      <c r="X1" s="178" t="s">
        <v>73</v>
      </c>
      <c r="Y1" s="168">
        <v>2</v>
      </c>
      <c r="Z1" s="179">
        <v>3</v>
      </c>
      <c r="AA1" s="188" t="s">
        <v>51</v>
      </c>
      <c r="AB1" s="275" t="s">
        <v>74</v>
      </c>
      <c r="AC1" s="270"/>
      <c r="AD1" s="271"/>
    </row>
    <row r="2" spans="1:30">
      <c r="A2" s="183" t="s">
        <v>75</v>
      </c>
      <c r="B2" s="33">
        <v>4</v>
      </c>
      <c r="C2" s="34">
        <v>1</v>
      </c>
      <c r="D2" s="34"/>
      <c r="E2" s="34"/>
      <c r="F2" s="34">
        <v>6</v>
      </c>
      <c r="G2" s="34">
        <v>4</v>
      </c>
      <c r="H2" s="34"/>
      <c r="I2" s="34">
        <v>4</v>
      </c>
      <c r="J2" s="34">
        <v>4</v>
      </c>
      <c r="K2" s="34">
        <v>3</v>
      </c>
      <c r="L2" s="34"/>
      <c r="M2" s="34">
        <v>1</v>
      </c>
      <c r="N2" s="34">
        <v>1</v>
      </c>
      <c r="O2" s="34"/>
      <c r="P2" s="34"/>
      <c r="Q2" s="34"/>
      <c r="R2" s="34">
        <v>1</v>
      </c>
      <c r="S2" s="34"/>
      <c r="T2" s="34">
        <v>1</v>
      </c>
      <c r="U2" s="34"/>
      <c r="V2" s="34"/>
      <c r="W2" s="34"/>
      <c r="X2" s="34"/>
      <c r="Y2" s="34">
        <v>1</v>
      </c>
      <c r="Z2" s="46"/>
      <c r="AA2" s="138">
        <f>SUM(B2:Z2)</f>
        <v>31</v>
      </c>
    </row>
    <row r="3" spans="1:30">
      <c r="A3" s="180" t="s">
        <v>76</v>
      </c>
      <c r="B3" s="36">
        <v>1</v>
      </c>
      <c r="C3" s="23">
        <v>3</v>
      </c>
      <c r="D3" s="23"/>
      <c r="E3" s="23"/>
      <c r="F3" s="23">
        <v>1</v>
      </c>
      <c r="G3" s="23">
        <v>1</v>
      </c>
      <c r="H3" s="23">
        <v>2</v>
      </c>
      <c r="I3" s="23">
        <v>1</v>
      </c>
      <c r="J3" s="23">
        <v>1</v>
      </c>
      <c r="K3" s="23">
        <v>1</v>
      </c>
      <c r="L3" s="23"/>
      <c r="M3" s="23">
        <v>1</v>
      </c>
      <c r="N3" s="23"/>
      <c r="O3" s="23">
        <v>1</v>
      </c>
      <c r="P3" s="23">
        <v>3</v>
      </c>
      <c r="Q3" s="23">
        <v>2</v>
      </c>
      <c r="R3" s="23"/>
      <c r="S3" s="23">
        <v>1</v>
      </c>
      <c r="T3" s="23">
        <v>1</v>
      </c>
      <c r="U3" s="23">
        <v>2</v>
      </c>
      <c r="V3" s="23">
        <v>1</v>
      </c>
      <c r="W3" s="23">
        <v>1</v>
      </c>
      <c r="X3" s="23">
        <v>1</v>
      </c>
      <c r="Y3" s="23"/>
      <c r="Z3" s="47"/>
      <c r="AA3" s="52">
        <f t="shared" ref="AA3:AA6" si="0">SUM(B3:Z3)</f>
        <v>25</v>
      </c>
    </row>
    <row r="4" spans="1:30">
      <c r="A4" s="180" t="s">
        <v>77</v>
      </c>
      <c r="B4" s="36">
        <v>2</v>
      </c>
      <c r="C4" s="23">
        <v>7</v>
      </c>
      <c r="D4" s="23"/>
      <c r="E4" s="23"/>
      <c r="F4" s="23">
        <v>1</v>
      </c>
      <c r="G4" s="23">
        <v>2</v>
      </c>
      <c r="H4" s="23"/>
      <c r="I4" s="23">
        <v>3</v>
      </c>
      <c r="J4" s="23">
        <v>3</v>
      </c>
      <c r="K4" s="23">
        <v>3</v>
      </c>
      <c r="L4" s="23">
        <v>4</v>
      </c>
      <c r="M4" s="23"/>
      <c r="N4" s="23">
        <v>1</v>
      </c>
      <c r="O4" s="23"/>
      <c r="P4" s="23"/>
      <c r="Q4" s="23"/>
      <c r="R4" s="23">
        <v>2</v>
      </c>
      <c r="S4" s="23">
        <v>1</v>
      </c>
      <c r="T4" s="23">
        <v>2</v>
      </c>
      <c r="U4" s="23"/>
      <c r="V4" s="23">
        <v>3</v>
      </c>
      <c r="W4" s="23">
        <v>3</v>
      </c>
      <c r="X4" s="23"/>
      <c r="Y4" s="23">
        <v>4</v>
      </c>
      <c r="Z4" s="47"/>
      <c r="AA4" s="52">
        <f t="shared" si="0"/>
        <v>41</v>
      </c>
    </row>
    <row r="5" spans="1:30">
      <c r="A5" s="180" t="s">
        <v>78</v>
      </c>
      <c r="B5" s="36"/>
      <c r="C5" s="23">
        <v>4</v>
      </c>
      <c r="D5" s="23">
        <v>4</v>
      </c>
      <c r="E5" s="23"/>
      <c r="F5" s="23">
        <v>8</v>
      </c>
      <c r="G5" s="23">
        <v>1</v>
      </c>
      <c r="H5" s="23"/>
      <c r="I5" s="23">
        <v>1</v>
      </c>
      <c r="J5" s="23">
        <v>1</v>
      </c>
      <c r="K5" s="23"/>
      <c r="L5" s="23">
        <v>1</v>
      </c>
      <c r="M5" s="23">
        <v>5</v>
      </c>
      <c r="N5" s="23">
        <v>2</v>
      </c>
      <c r="O5" s="23"/>
      <c r="P5" s="23">
        <v>4</v>
      </c>
      <c r="Q5" s="23"/>
      <c r="R5" s="23"/>
      <c r="S5" s="23"/>
      <c r="T5" s="23">
        <v>3</v>
      </c>
      <c r="U5" s="23"/>
      <c r="V5" s="23">
        <v>1</v>
      </c>
      <c r="W5" s="23">
        <v>1</v>
      </c>
      <c r="X5" s="23"/>
      <c r="Y5" s="23"/>
      <c r="Z5" s="47">
        <v>3</v>
      </c>
      <c r="AA5" s="52">
        <f t="shared" si="0"/>
        <v>39</v>
      </c>
    </row>
    <row r="6" spans="1:30" ht="13.5" thickBot="1">
      <c r="A6" s="181" t="s">
        <v>79</v>
      </c>
      <c r="B6" s="37">
        <v>2</v>
      </c>
      <c r="C6" s="38"/>
      <c r="D6" s="38">
        <v>7</v>
      </c>
      <c r="E6" s="38">
        <v>8</v>
      </c>
      <c r="F6" s="38">
        <v>1</v>
      </c>
      <c r="G6" s="38">
        <v>3</v>
      </c>
      <c r="H6" s="38">
        <v>3</v>
      </c>
      <c r="I6" s="38">
        <v>2</v>
      </c>
      <c r="J6" s="38">
        <v>4</v>
      </c>
      <c r="K6" s="38"/>
      <c r="L6" s="38">
        <v>5</v>
      </c>
      <c r="M6" s="38">
        <v>5</v>
      </c>
      <c r="N6" s="38"/>
      <c r="O6" s="38">
        <v>2</v>
      </c>
      <c r="P6" s="38"/>
      <c r="Q6" s="38"/>
      <c r="R6" s="38"/>
      <c r="S6" s="38">
        <v>1</v>
      </c>
      <c r="T6" s="38"/>
      <c r="U6" s="38"/>
      <c r="V6" s="38">
        <v>2</v>
      </c>
      <c r="W6" s="38">
        <v>4</v>
      </c>
      <c r="X6" s="38"/>
      <c r="Y6" s="38"/>
      <c r="Z6" s="48">
        <v>5</v>
      </c>
      <c r="AA6" s="53">
        <f t="shared" si="0"/>
        <v>54</v>
      </c>
    </row>
    <row r="7" spans="1:30" ht="13.5" thickBot="1"/>
    <row r="8" spans="1:30" s="49" customFormat="1" ht="26.25" thickBot="1">
      <c r="A8" s="184" t="s">
        <v>67</v>
      </c>
      <c r="B8" s="189" t="s">
        <v>68</v>
      </c>
      <c r="C8" s="185">
        <v>2</v>
      </c>
      <c r="D8" s="185">
        <v>3</v>
      </c>
      <c r="E8" s="185">
        <v>4</v>
      </c>
      <c r="F8" s="185">
        <v>5</v>
      </c>
      <c r="G8" s="189" t="s">
        <v>69</v>
      </c>
      <c r="H8" s="185">
        <v>2</v>
      </c>
      <c r="I8" s="185">
        <v>3</v>
      </c>
      <c r="J8" s="189" t="s">
        <v>70</v>
      </c>
      <c r="K8" s="185">
        <v>2</v>
      </c>
      <c r="L8" s="185">
        <v>3</v>
      </c>
      <c r="M8" s="185">
        <v>4</v>
      </c>
      <c r="N8" s="185">
        <v>5</v>
      </c>
      <c r="O8" s="189" t="s">
        <v>71</v>
      </c>
      <c r="P8" s="185">
        <v>2</v>
      </c>
      <c r="Q8" s="185">
        <v>3</v>
      </c>
      <c r="R8" s="185">
        <v>4</v>
      </c>
      <c r="S8" s="189" t="s">
        <v>72</v>
      </c>
      <c r="T8" s="185">
        <v>2</v>
      </c>
      <c r="U8" s="185">
        <v>3</v>
      </c>
      <c r="V8" s="185">
        <v>4</v>
      </c>
      <c r="W8" s="185">
        <v>5</v>
      </c>
      <c r="X8" s="189" t="s">
        <v>73</v>
      </c>
      <c r="Y8" s="185">
        <v>2</v>
      </c>
      <c r="Z8" s="186">
        <v>3</v>
      </c>
      <c r="AA8" s="5"/>
    </row>
    <row r="9" spans="1:30" ht="13.5" thickBot="1">
      <c r="A9" s="187" t="s">
        <v>65</v>
      </c>
      <c r="B9" s="161">
        <f t="shared" ref="B9:Z9" si="1">SUM(B2:B6)</f>
        <v>9</v>
      </c>
      <c r="C9" s="162">
        <f t="shared" si="1"/>
        <v>15</v>
      </c>
      <c r="D9" s="162">
        <f t="shared" si="1"/>
        <v>11</v>
      </c>
      <c r="E9" s="162">
        <f t="shared" si="1"/>
        <v>8</v>
      </c>
      <c r="F9" s="162">
        <f t="shared" si="1"/>
        <v>17</v>
      </c>
      <c r="G9" s="162">
        <f t="shared" si="1"/>
        <v>11</v>
      </c>
      <c r="H9" s="162">
        <f t="shared" si="1"/>
        <v>5</v>
      </c>
      <c r="I9" s="162">
        <f t="shared" si="1"/>
        <v>11</v>
      </c>
      <c r="J9" s="162">
        <f t="shared" si="1"/>
        <v>13</v>
      </c>
      <c r="K9" s="162">
        <f t="shared" si="1"/>
        <v>7</v>
      </c>
      <c r="L9" s="162">
        <f t="shared" si="1"/>
        <v>10</v>
      </c>
      <c r="M9" s="162">
        <f t="shared" si="1"/>
        <v>12</v>
      </c>
      <c r="N9" s="162">
        <f t="shared" si="1"/>
        <v>4</v>
      </c>
      <c r="O9" s="162">
        <f t="shared" si="1"/>
        <v>3</v>
      </c>
      <c r="P9" s="162">
        <f t="shared" si="1"/>
        <v>7</v>
      </c>
      <c r="Q9" s="162">
        <f t="shared" si="1"/>
        <v>2</v>
      </c>
      <c r="R9" s="162">
        <f t="shared" si="1"/>
        <v>3</v>
      </c>
      <c r="S9" s="162">
        <f t="shared" si="1"/>
        <v>3</v>
      </c>
      <c r="T9" s="162">
        <f t="shared" si="1"/>
        <v>7</v>
      </c>
      <c r="U9" s="162">
        <f t="shared" si="1"/>
        <v>2</v>
      </c>
      <c r="V9" s="162">
        <f t="shared" si="1"/>
        <v>7</v>
      </c>
      <c r="W9" s="162">
        <f t="shared" si="1"/>
        <v>9</v>
      </c>
      <c r="X9" s="162">
        <f t="shared" si="1"/>
        <v>1</v>
      </c>
      <c r="Y9" s="162">
        <f t="shared" si="1"/>
        <v>5</v>
      </c>
      <c r="Z9" s="163">
        <f t="shared" si="1"/>
        <v>8</v>
      </c>
    </row>
  </sheetData>
  <pageMargins left="0.75" right="0.75" top="1" bottom="1" header="0.5" footer="0.5"/>
  <headerFooter alignWithMargins="0">
    <oddHeader>&amp;A</oddHeader>
    <oddFooter>Page &amp;P</oddFooter>
  </headerFooter>
  <ignoredErrors>
    <ignoredError sqref="C9:F9 H9:I9 K9:N9 P9:R9 T9:W9 Y9:Z9" formulaRange="1"/>
    <ignoredError sqref="B1 G1 O1 J1 S1 X1 X8 S8 O8 J8 G8 B8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T14"/>
  <sheetViews>
    <sheetView showGridLines="0" zoomScaleNormal="100" workbookViewId="0">
      <selection sqref="A1:O11"/>
    </sheetView>
  </sheetViews>
  <sheetFormatPr defaultRowHeight="12.75"/>
  <cols>
    <col min="1" max="1" width="10" style="5" customWidth="1"/>
    <col min="2" max="2" width="2" style="5" customWidth="1"/>
    <col min="3" max="6" width="3" style="5" customWidth="1"/>
    <col min="7" max="7" width="2" style="5" customWidth="1"/>
    <col min="8" max="8" width="3" style="5" customWidth="1"/>
    <col min="9" max="9" width="2" style="5" customWidth="1"/>
    <col min="10" max="15" width="3" style="5" customWidth="1"/>
    <col min="16" max="16" width="5" style="5" customWidth="1"/>
    <col min="17" max="16384" width="9.140625" style="5"/>
  </cols>
  <sheetData>
    <row r="1" spans="1:20" ht="13.5" thickBot="1">
      <c r="A1" s="190" t="s">
        <v>131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2"/>
      <c r="P1" s="32" t="s">
        <v>51</v>
      </c>
      <c r="Q1" s="272" t="s">
        <v>80</v>
      </c>
      <c r="R1" s="273"/>
      <c r="S1" s="274"/>
    </row>
    <row r="2" spans="1:20">
      <c r="A2" s="33" t="s">
        <v>81</v>
      </c>
      <c r="B2" s="34">
        <v>1</v>
      </c>
      <c r="C2" s="34">
        <v>1</v>
      </c>
      <c r="D2" s="34"/>
      <c r="E2" s="34"/>
      <c r="F2" s="34"/>
      <c r="G2" s="34"/>
      <c r="H2" s="34">
        <v>3</v>
      </c>
      <c r="I2" s="34"/>
      <c r="J2" s="34">
        <v>1</v>
      </c>
      <c r="K2" s="34">
        <v>3</v>
      </c>
      <c r="L2" s="34">
        <v>2</v>
      </c>
      <c r="M2" s="34"/>
      <c r="N2" s="34">
        <v>6</v>
      </c>
      <c r="O2" s="46"/>
      <c r="P2" s="52">
        <f>SUM(B2:O2)</f>
        <v>17</v>
      </c>
    </row>
    <row r="3" spans="1:20">
      <c r="A3" s="36" t="s">
        <v>82</v>
      </c>
      <c r="B3" s="23">
        <v>1</v>
      </c>
      <c r="C3" s="23">
        <v>1</v>
      </c>
      <c r="D3" s="23">
        <v>1</v>
      </c>
      <c r="E3" s="23"/>
      <c r="F3" s="23">
        <v>3</v>
      </c>
      <c r="G3" s="23"/>
      <c r="H3" s="23">
        <v>7</v>
      </c>
      <c r="I3" s="23"/>
      <c r="J3" s="23">
        <v>1</v>
      </c>
      <c r="K3" s="23">
        <v>1</v>
      </c>
      <c r="L3" s="23">
        <v>1</v>
      </c>
      <c r="M3" s="23">
        <v>1</v>
      </c>
      <c r="N3" s="23"/>
      <c r="O3" s="47">
        <v>6</v>
      </c>
      <c r="P3" s="52">
        <f t="shared" ref="P3:P11" si="0">SUM(B3:O3)</f>
        <v>23</v>
      </c>
    </row>
    <row r="4" spans="1:20">
      <c r="A4" s="36" t="s">
        <v>83</v>
      </c>
      <c r="B4" s="23"/>
      <c r="C4" s="23">
        <v>3</v>
      </c>
      <c r="D4" s="23">
        <v>7</v>
      </c>
      <c r="E4" s="23"/>
      <c r="F4" s="23">
        <v>1</v>
      </c>
      <c r="G4" s="23"/>
      <c r="H4" s="23">
        <v>2</v>
      </c>
      <c r="I4" s="23"/>
      <c r="J4" s="23">
        <v>2</v>
      </c>
      <c r="K4" s="23">
        <v>2</v>
      </c>
      <c r="L4" s="23">
        <v>1</v>
      </c>
      <c r="M4" s="23"/>
      <c r="N4" s="23"/>
      <c r="O4" s="47">
        <v>9</v>
      </c>
      <c r="P4" s="52">
        <f t="shared" si="0"/>
        <v>27</v>
      </c>
    </row>
    <row r="5" spans="1:20">
      <c r="A5" s="36" t="s">
        <v>84</v>
      </c>
      <c r="B5" s="23">
        <v>2</v>
      </c>
      <c r="C5" s="23">
        <v>1</v>
      </c>
      <c r="D5" s="23"/>
      <c r="E5" s="23"/>
      <c r="F5" s="23">
        <v>1</v>
      </c>
      <c r="G5" s="23"/>
      <c r="H5" s="23">
        <v>1</v>
      </c>
      <c r="I5" s="23"/>
      <c r="J5" s="23">
        <v>1</v>
      </c>
      <c r="K5" s="23">
        <v>1</v>
      </c>
      <c r="L5" s="23">
        <v>1</v>
      </c>
      <c r="M5" s="23">
        <v>1</v>
      </c>
      <c r="N5" s="23"/>
      <c r="O5" s="47">
        <v>2</v>
      </c>
      <c r="P5" s="52">
        <f t="shared" si="0"/>
        <v>11</v>
      </c>
    </row>
    <row r="6" spans="1:20">
      <c r="A6" s="36" t="s">
        <v>85</v>
      </c>
      <c r="B6" s="23">
        <v>3</v>
      </c>
      <c r="C6" s="23">
        <v>3</v>
      </c>
      <c r="D6" s="23">
        <v>2</v>
      </c>
      <c r="E6" s="23"/>
      <c r="F6" s="23">
        <v>2</v>
      </c>
      <c r="G6" s="23"/>
      <c r="H6" s="23">
        <v>1</v>
      </c>
      <c r="I6" s="23">
        <v>3</v>
      </c>
      <c r="J6" s="23">
        <v>1</v>
      </c>
      <c r="K6" s="23">
        <v>1</v>
      </c>
      <c r="L6" s="23">
        <v>1</v>
      </c>
      <c r="M6" s="23">
        <v>1</v>
      </c>
      <c r="N6" s="23"/>
      <c r="O6" s="47">
        <v>1</v>
      </c>
      <c r="P6" s="52">
        <f t="shared" si="0"/>
        <v>19</v>
      </c>
    </row>
    <row r="7" spans="1:20">
      <c r="A7" s="36" t="s">
        <v>86</v>
      </c>
      <c r="B7" s="23"/>
      <c r="C7" s="23">
        <v>4</v>
      </c>
      <c r="D7" s="23">
        <v>1</v>
      </c>
      <c r="E7" s="23"/>
      <c r="F7" s="23">
        <v>1</v>
      </c>
      <c r="G7" s="23">
        <v>6</v>
      </c>
      <c r="H7" s="23">
        <v>1</v>
      </c>
      <c r="I7" s="23">
        <v>1</v>
      </c>
      <c r="J7" s="23">
        <v>1</v>
      </c>
      <c r="K7" s="23"/>
      <c r="L7" s="23">
        <v>3</v>
      </c>
      <c r="M7" s="23">
        <v>1</v>
      </c>
      <c r="N7" s="23"/>
      <c r="O7" s="47"/>
      <c r="P7" s="52">
        <f t="shared" si="0"/>
        <v>19</v>
      </c>
    </row>
    <row r="8" spans="1:20">
      <c r="A8" s="36" t="s">
        <v>76</v>
      </c>
      <c r="B8" s="23"/>
      <c r="C8" s="23">
        <v>1</v>
      </c>
      <c r="D8" s="23">
        <v>3</v>
      </c>
      <c r="E8" s="23">
        <v>4</v>
      </c>
      <c r="F8" s="23"/>
      <c r="G8" s="23">
        <v>1</v>
      </c>
      <c r="H8" s="23">
        <v>1</v>
      </c>
      <c r="I8" s="23">
        <v>2</v>
      </c>
      <c r="J8" s="23">
        <v>1</v>
      </c>
      <c r="K8" s="23">
        <v>1</v>
      </c>
      <c r="L8" s="23">
        <v>1</v>
      </c>
      <c r="M8" s="23">
        <v>1</v>
      </c>
      <c r="N8" s="23"/>
      <c r="O8" s="47">
        <v>1</v>
      </c>
      <c r="P8" s="52">
        <f t="shared" si="0"/>
        <v>17</v>
      </c>
    </row>
    <row r="9" spans="1:20">
      <c r="A9" s="36" t="s">
        <v>77</v>
      </c>
      <c r="B9" s="23">
        <v>1</v>
      </c>
      <c r="C9" s="23">
        <v>1</v>
      </c>
      <c r="D9" s="23"/>
      <c r="E9" s="23"/>
      <c r="F9" s="23">
        <v>2</v>
      </c>
      <c r="G9" s="23">
        <v>1</v>
      </c>
      <c r="H9" s="23">
        <v>2</v>
      </c>
      <c r="I9" s="23"/>
      <c r="J9" s="23">
        <v>3</v>
      </c>
      <c r="K9" s="23">
        <v>3</v>
      </c>
      <c r="L9" s="23">
        <v>3</v>
      </c>
      <c r="M9" s="23">
        <v>4</v>
      </c>
      <c r="N9" s="23"/>
      <c r="O9" s="47">
        <v>3</v>
      </c>
      <c r="P9" s="52">
        <f t="shared" si="0"/>
        <v>23</v>
      </c>
    </row>
    <row r="10" spans="1:20">
      <c r="A10" s="36" t="s">
        <v>78</v>
      </c>
      <c r="B10" s="23"/>
      <c r="C10" s="23"/>
      <c r="D10" s="23">
        <v>4</v>
      </c>
      <c r="E10" s="23">
        <v>4</v>
      </c>
      <c r="F10" s="23">
        <v>5</v>
      </c>
      <c r="G10" s="23"/>
      <c r="H10" s="23">
        <v>1</v>
      </c>
      <c r="I10" s="23"/>
      <c r="J10" s="23">
        <v>1</v>
      </c>
      <c r="K10" s="23">
        <v>1</v>
      </c>
      <c r="L10" s="23"/>
      <c r="M10" s="23">
        <v>1</v>
      </c>
      <c r="N10" s="23">
        <v>5</v>
      </c>
      <c r="O10" s="47"/>
      <c r="P10" s="52">
        <f t="shared" si="0"/>
        <v>22</v>
      </c>
    </row>
    <row r="11" spans="1:20" ht="13.5" thickBot="1">
      <c r="A11" s="37" t="s">
        <v>79</v>
      </c>
      <c r="B11" s="38"/>
      <c r="C11" s="38">
        <v>2</v>
      </c>
      <c r="D11" s="38"/>
      <c r="E11" s="38">
        <v>7</v>
      </c>
      <c r="F11" s="38">
        <v>8</v>
      </c>
      <c r="G11" s="38">
        <v>1</v>
      </c>
      <c r="H11" s="38"/>
      <c r="I11" s="38"/>
      <c r="J11" s="38">
        <v>2</v>
      </c>
      <c r="K11" s="38">
        <v>4</v>
      </c>
      <c r="L11" s="38"/>
      <c r="M11" s="38">
        <v>5</v>
      </c>
      <c r="N11" s="38">
        <v>5</v>
      </c>
      <c r="O11" s="48"/>
      <c r="P11" s="53">
        <f t="shared" si="0"/>
        <v>34</v>
      </c>
    </row>
    <row r="12" spans="1:20" ht="13.5" thickBot="1"/>
    <row r="13" spans="1:20" ht="13.5" thickBot="1">
      <c r="A13" s="175" t="s">
        <v>58</v>
      </c>
      <c r="B13" s="176">
        <v>8</v>
      </c>
      <c r="C13" s="176">
        <v>8</v>
      </c>
      <c r="D13" s="176">
        <v>9</v>
      </c>
      <c r="E13" s="176">
        <v>8</v>
      </c>
      <c r="F13" s="176">
        <v>8</v>
      </c>
      <c r="G13" s="176">
        <v>7</v>
      </c>
      <c r="H13" s="176">
        <v>7</v>
      </c>
      <c r="I13" s="176">
        <v>8</v>
      </c>
      <c r="J13" s="176">
        <v>8</v>
      </c>
      <c r="K13" s="176">
        <v>8</v>
      </c>
      <c r="L13" s="176">
        <v>7</v>
      </c>
      <c r="M13" s="176">
        <v>8</v>
      </c>
      <c r="N13" s="176">
        <v>9</v>
      </c>
      <c r="O13" s="177">
        <v>9</v>
      </c>
      <c r="Q13" s="90" t="s">
        <v>57</v>
      </c>
      <c r="R13" s="97"/>
      <c r="S13" s="97"/>
      <c r="T13" s="91"/>
    </row>
    <row r="14" spans="1:20" ht="13.5" thickBot="1">
      <c r="A14" s="187" t="s">
        <v>65</v>
      </c>
      <c r="B14" s="161">
        <f t="shared" ref="B14:O14" si="1">SUM(B2:B11)</f>
        <v>8</v>
      </c>
      <c r="C14" s="162">
        <f t="shared" si="1"/>
        <v>17</v>
      </c>
      <c r="D14" s="162">
        <f t="shared" si="1"/>
        <v>18</v>
      </c>
      <c r="E14" s="162">
        <f t="shared" si="1"/>
        <v>15</v>
      </c>
      <c r="F14" s="162">
        <f t="shared" si="1"/>
        <v>23</v>
      </c>
      <c r="G14" s="162">
        <f t="shared" si="1"/>
        <v>9</v>
      </c>
      <c r="H14" s="162">
        <f t="shared" si="1"/>
        <v>19</v>
      </c>
      <c r="I14" s="162">
        <f t="shared" si="1"/>
        <v>6</v>
      </c>
      <c r="J14" s="162">
        <f t="shared" si="1"/>
        <v>14</v>
      </c>
      <c r="K14" s="162">
        <f t="shared" si="1"/>
        <v>17</v>
      </c>
      <c r="L14" s="162">
        <f t="shared" si="1"/>
        <v>13</v>
      </c>
      <c r="M14" s="162">
        <f t="shared" si="1"/>
        <v>15</v>
      </c>
      <c r="N14" s="162">
        <f t="shared" si="1"/>
        <v>16</v>
      </c>
      <c r="O14" s="163">
        <f t="shared" si="1"/>
        <v>22</v>
      </c>
      <c r="Q14" s="135" t="s">
        <v>59</v>
      </c>
      <c r="R14" s="136"/>
      <c r="S14" s="136"/>
      <c r="T14" s="96"/>
    </row>
  </sheetData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showGridLines="0" workbookViewId="0"/>
  </sheetViews>
  <sheetFormatPr defaultRowHeight="15"/>
  <cols>
    <col min="1" max="1" width="9.140625" style="204"/>
    <col min="2" max="2" width="6.42578125" style="204" bestFit="1" customWidth="1"/>
    <col min="3" max="6" width="6" style="204" bestFit="1" customWidth="1"/>
    <col min="7" max="7" width="9.5703125" style="204" bestFit="1" customWidth="1"/>
    <col min="8" max="11" width="9.140625" style="204"/>
    <col min="12" max="12" width="11.42578125" style="204" bestFit="1" customWidth="1"/>
    <col min="13" max="14" width="6" style="204" bestFit="1" customWidth="1"/>
    <col min="15" max="15" width="9.140625" style="204"/>
    <col min="16" max="18" width="4" style="204" bestFit="1" customWidth="1"/>
    <col min="19" max="16384" width="9.140625" style="204"/>
  </cols>
  <sheetData>
    <row r="1" spans="1:19" ht="15.75" thickBot="1">
      <c r="A1" s="240" t="s">
        <v>163</v>
      </c>
      <c r="B1" s="235" t="s">
        <v>162</v>
      </c>
      <c r="C1" s="205" t="s">
        <v>161</v>
      </c>
      <c r="D1" s="205" t="s">
        <v>160</v>
      </c>
      <c r="E1" s="205" t="s">
        <v>159</v>
      </c>
      <c r="F1" s="206" t="s">
        <v>158</v>
      </c>
      <c r="G1" s="216" t="s">
        <v>0</v>
      </c>
      <c r="H1" s="217" t="s">
        <v>157</v>
      </c>
      <c r="I1" s="217"/>
      <c r="J1" s="218"/>
      <c r="L1" s="215" t="s">
        <v>165</v>
      </c>
      <c r="M1" s="252" t="s">
        <v>5</v>
      </c>
      <c r="N1" s="214" t="s">
        <v>110</v>
      </c>
      <c r="O1"/>
      <c r="P1" s="250" t="s">
        <v>137</v>
      </c>
      <c r="Q1" s="251" t="s">
        <v>138</v>
      </c>
      <c r="R1" s="246" t="s">
        <v>139</v>
      </c>
      <c r="S1" s="241" t="s">
        <v>166</v>
      </c>
    </row>
    <row r="2" spans="1:19">
      <c r="A2" s="236" t="s">
        <v>137</v>
      </c>
      <c r="B2" s="232">
        <v>167</v>
      </c>
      <c r="C2" s="202">
        <v>210</v>
      </c>
      <c r="D2" s="202">
        <v>187</v>
      </c>
      <c r="E2" s="202">
        <v>189</v>
      </c>
      <c r="F2" s="203">
        <v>156</v>
      </c>
      <c r="G2" s="219"/>
      <c r="H2" s="220" t="s">
        <v>156</v>
      </c>
      <c r="I2" s="220"/>
      <c r="J2" s="221"/>
      <c r="L2" s="247" t="s">
        <v>167</v>
      </c>
      <c r="M2" s="255">
        <v>167</v>
      </c>
      <c r="N2" s="256">
        <v>162</v>
      </c>
      <c r="O2"/>
      <c r="P2" s="244">
        <v>167</v>
      </c>
      <c r="Q2" s="245">
        <v>155</v>
      </c>
      <c r="R2" s="242">
        <v>152</v>
      </c>
      <c r="S2"/>
    </row>
    <row r="3" spans="1:19">
      <c r="A3" s="237"/>
      <c r="B3" s="233">
        <v>162</v>
      </c>
      <c r="C3" s="2">
        <v>213</v>
      </c>
      <c r="D3" s="2">
        <v>183</v>
      </c>
      <c r="E3" s="2">
        <v>196</v>
      </c>
      <c r="F3" s="61">
        <v>147</v>
      </c>
      <c r="G3" s="219"/>
      <c r="H3" s="220" t="s">
        <v>155</v>
      </c>
      <c r="I3" s="220"/>
      <c r="J3" s="221"/>
      <c r="L3" s="248" t="s">
        <v>161</v>
      </c>
      <c r="M3" s="230">
        <v>210</v>
      </c>
      <c r="N3" s="227">
        <v>213</v>
      </c>
      <c r="O3"/>
      <c r="P3" s="230">
        <v>210</v>
      </c>
      <c r="Q3" s="226">
        <v>206</v>
      </c>
      <c r="R3" s="227">
        <v>206</v>
      </c>
      <c r="S3"/>
    </row>
    <row r="4" spans="1:19" ht="15.75" thickBot="1">
      <c r="A4" s="238" t="s">
        <v>138</v>
      </c>
      <c r="B4" s="233">
        <v>155</v>
      </c>
      <c r="C4" s="2">
        <v>206</v>
      </c>
      <c r="D4" s="2">
        <v>182</v>
      </c>
      <c r="E4" s="2">
        <v>184</v>
      </c>
      <c r="F4" s="61">
        <v>143</v>
      </c>
      <c r="G4" s="222"/>
      <c r="H4" s="223" t="s">
        <v>164</v>
      </c>
      <c r="I4" s="224"/>
      <c r="J4" s="225"/>
      <c r="L4" s="248" t="s">
        <v>160</v>
      </c>
      <c r="M4" s="230">
        <v>187</v>
      </c>
      <c r="N4" s="227">
        <v>183</v>
      </c>
      <c r="O4"/>
      <c r="P4" s="230">
        <v>187</v>
      </c>
      <c r="Q4" s="226">
        <v>182</v>
      </c>
      <c r="R4" s="227">
        <v>180</v>
      </c>
      <c r="S4"/>
    </row>
    <row r="5" spans="1:19">
      <c r="A5" s="237"/>
      <c r="B5" s="232">
        <v>157</v>
      </c>
      <c r="C5" s="202">
        <v>199</v>
      </c>
      <c r="D5" s="202">
        <v>179</v>
      </c>
      <c r="E5" s="202">
        <v>178</v>
      </c>
      <c r="F5" s="203">
        <v>142</v>
      </c>
      <c r="L5" s="248" t="s">
        <v>159</v>
      </c>
      <c r="M5" s="230">
        <v>189</v>
      </c>
      <c r="N5" s="227">
        <v>196</v>
      </c>
      <c r="O5"/>
      <c r="P5" s="230">
        <v>189</v>
      </c>
      <c r="Q5" s="226">
        <v>184</v>
      </c>
      <c r="R5" s="227">
        <v>180</v>
      </c>
      <c r="S5"/>
    </row>
    <row r="6" spans="1:19" ht="15.75" thickBot="1">
      <c r="A6" s="238" t="s">
        <v>139</v>
      </c>
      <c r="B6" s="233">
        <v>152</v>
      </c>
      <c r="C6" s="2">
        <v>206</v>
      </c>
      <c r="D6" s="2">
        <v>180</v>
      </c>
      <c r="E6" s="2">
        <v>180</v>
      </c>
      <c r="F6" s="61">
        <v>146</v>
      </c>
      <c r="L6" s="249" t="s">
        <v>158</v>
      </c>
      <c r="M6" s="231">
        <v>156</v>
      </c>
      <c r="N6" s="229">
        <v>147</v>
      </c>
      <c r="O6"/>
      <c r="P6" s="230">
        <v>156</v>
      </c>
      <c r="Q6" s="226">
        <v>143</v>
      </c>
      <c r="R6" s="227">
        <v>146</v>
      </c>
      <c r="S6"/>
    </row>
    <row r="7" spans="1:19" ht="15.75" thickBot="1">
      <c r="A7" s="239"/>
      <c r="B7" s="234">
        <v>155</v>
      </c>
      <c r="C7" s="64">
        <v>203</v>
      </c>
      <c r="D7" s="64">
        <v>181</v>
      </c>
      <c r="E7" s="64">
        <v>182</v>
      </c>
      <c r="F7" s="45">
        <v>154</v>
      </c>
      <c r="L7" s="243" t="s">
        <v>138</v>
      </c>
      <c r="M7" s="253"/>
      <c r="N7" s="254"/>
      <c r="O7"/>
      <c r="P7" s="230">
        <v>162</v>
      </c>
      <c r="Q7" s="226">
        <v>157</v>
      </c>
      <c r="R7" s="227">
        <v>155</v>
      </c>
      <c r="S7"/>
    </row>
    <row r="8" spans="1:19">
      <c r="L8" s="247" t="s">
        <v>168</v>
      </c>
      <c r="M8" s="255">
        <v>155</v>
      </c>
      <c r="N8" s="256">
        <v>157</v>
      </c>
      <c r="O8"/>
      <c r="P8" s="230">
        <v>213</v>
      </c>
      <c r="Q8" s="226">
        <v>199</v>
      </c>
      <c r="R8" s="227">
        <v>203</v>
      </c>
      <c r="S8"/>
    </row>
    <row r="9" spans="1:19">
      <c r="L9" s="248" t="s">
        <v>161</v>
      </c>
      <c r="M9" s="230">
        <v>206</v>
      </c>
      <c r="N9" s="227">
        <v>199</v>
      </c>
      <c r="O9"/>
      <c r="P9" s="230">
        <v>183</v>
      </c>
      <c r="Q9" s="226">
        <v>179</v>
      </c>
      <c r="R9" s="227">
        <v>181</v>
      </c>
      <c r="S9"/>
    </row>
    <row r="10" spans="1:19">
      <c r="L10" s="248" t="s">
        <v>160</v>
      </c>
      <c r="M10" s="230">
        <v>182</v>
      </c>
      <c r="N10" s="227">
        <v>179</v>
      </c>
      <c r="O10"/>
      <c r="P10" s="230">
        <v>196</v>
      </c>
      <c r="Q10" s="226">
        <v>178</v>
      </c>
      <c r="R10" s="227">
        <v>182</v>
      </c>
      <c r="S10"/>
    </row>
    <row r="11" spans="1:19" ht="15.75" thickBot="1">
      <c r="L11" s="248" t="s">
        <v>159</v>
      </c>
      <c r="M11" s="230">
        <v>184</v>
      </c>
      <c r="N11" s="227">
        <v>178</v>
      </c>
      <c r="O11"/>
      <c r="P11" s="231">
        <v>147</v>
      </c>
      <c r="Q11" s="228">
        <v>142</v>
      </c>
      <c r="R11" s="229">
        <v>154</v>
      </c>
      <c r="S11"/>
    </row>
    <row r="12" spans="1:19" ht="15.75" thickBot="1">
      <c r="L12" s="249" t="s">
        <v>158</v>
      </c>
      <c r="M12" s="231">
        <v>143</v>
      </c>
      <c r="N12" s="229">
        <v>142</v>
      </c>
      <c r="O12"/>
      <c r="P12"/>
      <c r="Q12"/>
      <c r="R12"/>
      <c r="S12"/>
    </row>
    <row r="13" spans="1:19" ht="15.75" thickBot="1">
      <c r="L13" s="243" t="s">
        <v>139</v>
      </c>
      <c r="M13" s="253"/>
      <c r="N13" s="254"/>
      <c r="O13"/>
      <c r="P13"/>
      <c r="Q13"/>
      <c r="R13"/>
      <c r="S13"/>
    </row>
    <row r="14" spans="1:19">
      <c r="L14" s="247" t="s">
        <v>169</v>
      </c>
      <c r="M14" s="255">
        <v>152</v>
      </c>
      <c r="N14" s="256">
        <v>155</v>
      </c>
      <c r="O14"/>
      <c r="P14"/>
      <c r="Q14"/>
      <c r="R14"/>
      <c r="S14"/>
    </row>
    <row r="15" spans="1:19">
      <c r="L15" s="248" t="s">
        <v>161</v>
      </c>
      <c r="M15" s="230">
        <v>206</v>
      </c>
      <c r="N15" s="227">
        <v>203</v>
      </c>
      <c r="O15"/>
      <c r="P15"/>
      <c r="Q15"/>
      <c r="R15"/>
      <c r="S15"/>
    </row>
    <row r="16" spans="1:19">
      <c r="L16" s="248" t="s">
        <v>160</v>
      </c>
      <c r="M16" s="230">
        <v>180</v>
      </c>
      <c r="N16" s="227">
        <v>181</v>
      </c>
      <c r="O16"/>
      <c r="P16"/>
      <c r="Q16"/>
      <c r="R16"/>
      <c r="S16"/>
    </row>
    <row r="17" spans="12:19">
      <c r="L17" s="248" t="s">
        <v>159</v>
      </c>
      <c r="M17" s="230">
        <v>180</v>
      </c>
      <c r="N17" s="227">
        <v>182</v>
      </c>
      <c r="O17"/>
      <c r="P17"/>
      <c r="Q17"/>
      <c r="R17"/>
      <c r="S17"/>
    </row>
    <row r="18" spans="12:19" ht="15.75" thickBot="1">
      <c r="L18" s="249" t="s">
        <v>158</v>
      </c>
      <c r="M18" s="231">
        <v>146</v>
      </c>
      <c r="N18" s="229">
        <v>154</v>
      </c>
      <c r="O18"/>
      <c r="P18"/>
      <c r="Q18"/>
      <c r="R18"/>
      <c r="S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M10"/>
  <sheetViews>
    <sheetView showGridLines="0" workbookViewId="0"/>
  </sheetViews>
  <sheetFormatPr defaultRowHeight="12.75"/>
  <cols>
    <col min="1" max="1" width="20.140625" style="5" customWidth="1"/>
    <col min="2" max="2" width="6" style="5" bestFit="1" customWidth="1"/>
    <col min="3" max="16384" width="9.140625" style="5"/>
  </cols>
  <sheetData>
    <row r="1" spans="1:13" ht="25.5">
      <c r="A1" s="54" t="s">
        <v>0</v>
      </c>
      <c r="B1" s="51"/>
      <c r="C1" s="51"/>
      <c r="D1" s="51"/>
      <c r="E1" s="51"/>
      <c r="F1" s="51"/>
      <c r="G1" s="66" t="s">
        <v>1</v>
      </c>
      <c r="I1" s="257" t="s">
        <v>2</v>
      </c>
      <c r="J1" s="258"/>
      <c r="K1" s="258"/>
      <c r="L1" s="258"/>
      <c r="M1" s="259"/>
    </row>
    <row r="2" spans="1:13" ht="13.5" thickBot="1">
      <c r="A2" s="57" t="s">
        <v>3</v>
      </c>
      <c r="C2" s="58">
        <v>1</v>
      </c>
      <c r="D2" s="58">
        <v>2</v>
      </c>
      <c r="E2" s="58">
        <v>3</v>
      </c>
      <c r="F2" s="58">
        <v>4</v>
      </c>
      <c r="G2" s="59">
        <v>5</v>
      </c>
      <c r="I2" s="260" t="s">
        <v>150</v>
      </c>
      <c r="J2" s="261"/>
      <c r="K2" s="261"/>
      <c r="L2" s="261"/>
      <c r="M2" s="262"/>
    </row>
    <row r="3" spans="1:13">
      <c r="A3" s="7" t="s">
        <v>4</v>
      </c>
      <c r="B3" s="8" t="s">
        <v>5</v>
      </c>
      <c r="C3" s="9">
        <v>21.24</v>
      </c>
      <c r="D3" s="9">
        <v>21.65</v>
      </c>
      <c r="E3" s="9">
        <v>22.28</v>
      </c>
      <c r="F3" s="9">
        <v>23.28</v>
      </c>
      <c r="G3" s="60">
        <v>21.85</v>
      </c>
    </row>
    <row r="4" spans="1:13">
      <c r="A4" s="10"/>
      <c r="B4" s="11" t="s">
        <v>6</v>
      </c>
      <c r="C4" s="2">
        <v>21.33</v>
      </c>
      <c r="D4" s="2">
        <v>21.67</v>
      </c>
      <c r="E4" s="2">
        <v>22.34</v>
      </c>
      <c r="F4" s="2">
        <v>23.23</v>
      </c>
      <c r="G4" s="61">
        <v>21.84</v>
      </c>
    </row>
    <row r="5" spans="1:13">
      <c r="A5" s="10"/>
      <c r="B5" s="11" t="s">
        <v>7</v>
      </c>
      <c r="C5" s="2">
        <v>21.29</v>
      </c>
      <c r="D5" s="2">
        <v>21.6</v>
      </c>
      <c r="E5" s="2">
        <v>22.31</v>
      </c>
      <c r="F5" s="2">
        <v>23.34</v>
      </c>
      <c r="G5" s="61">
        <v>21.93</v>
      </c>
    </row>
    <row r="6" spans="1:13" ht="13.5" thickBot="1">
      <c r="A6" s="10"/>
      <c r="B6" s="11" t="s">
        <v>8</v>
      </c>
      <c r="C6" s="2">
        <v>21.34</v>
      </c>
      <c r="D6" s="2">
        <v>21.56</v>
      </c>
      <c r="E6" s="2">
        <v>22.31</v>
      </c>
      <c r="F6" s="2">
        <v>23.27</v>
      </c>
      <c r="G6" s="61">
        <v>21.89</v>
      </c>
    </row>
    <row r="7" spans="1:13">
      <c r="A7" s="12" t="s">
        <v>9</v>
      </c>
      <c r="B7" s="8" t="s">
        <v>5</v>
      </c>
      <c r="C7" s="9">
        <v>21.19</v>
      </c>
      <c r="D7" s="9">
        <v>21.5</v>
      </c>
      <c r="E7" s="9">
        <v>22.17</v>
      </c>
      <c r="F7" s="9">
        <v>23.14</v>
      </c>
      <c r="G7" s="60">
        <v>21.78</v>
      </c>
    </row>
    <row r="8" spans="1:13">
      <c r="A8" s="10"/>
      <c r="B8" s="11" t="s">
        <v>6</v>
      </c>
      <c r="C8" s="2">
        <v>21.29</v>
      </c>
      <c r="D8" s="2">
        <v>21.51</v>
      </c>
      <c r="E8" s="2">
        <v>22.14</v>
      </c>
      <c r="F8" s="2">
        <v>23.09</v>
      </c>
      <c r="G8" s="61">
        <v>21.84</v>
      </c>
    </row>
    <row r="9" spans="1:13">
      <c r="A9" s="10"/>
      <c r="B9" s="11" t="s">
        <v>7</v>
      </c>
      <c r="C9" s="2">
        <v>21.24</v>
      </c>
      <c r="D9" s="2">
        <v>21.55</v>
      </c>
      <c r="E9" s="2">
        <v>22.23</v>
      </c>
      <c r="F9" s="2">
        <v>23.02</v>
      </c>
      <c r="G9" s="61">
        <v>21.76</v>
      </c>
    </row>
    <row r="10" spans="1:13" ht="13.5" thickBot="1">
      <c r="A10" s="65"/>
      <c r="B10" s="63" t="s">
        <v>8</v>
      </c>
      <c r="C10" s="64">
        <v>21.21</v>
      </c>
      <c r="D10" s="64">
        <v>21.55</v>
      </c>
      <c r="E10" s="64">
        <v>22.18</v>
      </c>
      <c r="F10" s="64">
        <v>23.19</v>
      </c>
      <c r="G10" s="45">
        <v>21.81</v>
      </c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showGridLines="0" zoomScaleNormal="100" workbookViewId="0"/>
  </sheetViews>
  <sheetFormatPr defaultRowHeight="12.75"/>
  <cols>
    <col min="1" max="1" width="13.5703125" style="14" bestFit="1" customWidth="1"/>
    <col min="2" max="11" width="3.28515625" style="14" bestFit="1" customWidth="1"/>
    <col min="12" max="16384" width="9.140625" style="14"/>
  </cols>
  <sheetData>
    <row r="1" spans="1:11" ht="13.5" thickBot="1">
      <c r="A1" s="67" t="s">
        <v>136</v>
      </c>
      <c r="B1" s="68">
        <v>1</v>
      </c>
      <c r="C1" s="68">
        <v>2</v>
      </c>
      <c r="D1" s="68">
        <v>3</v>
      </c>
      <c r="E1" s="68">
        <v>4</v>
      </c>
      <c r="F1" s="68">
        <v>5</v>
      </c>
      <c r="G1" s="68">
        <v>6</v>
      </c>
      <c r="H1" s="68">
        <v>7</v>
      </c>
      <c r="I1" s="68">
        <v>8</v>
      </c>
      <c r="J1" s="68">
        <v>9</v>
      </c>
      <c r="K1" s="68">
        <v>10</v>
      </c>
    </row>
    <row r="2" spans="1:11">
      <c r="A2" s="15" t="s">
        <v>137</v>
      </c>
      <c r="B2" s="16">
        <v>45</v>
      </c>
      <c r="C2" s="16">
        <v>13</v>
      </c>
      <c r="D2" s="16">
        <v>21</v>
      </c>
      <c r="E2" s="16">
        <v>64</v>
      </c>
      <c r="F2" s="16">
        <v>23</v>
      </c>
      <c r="G2" s="16">
        <v>61</v>
      </c>
      <c r="H2" s="16">
        <v>34</v>
      </c>
      <c r="I2" s="16">
        <v>41</v>
      </c>
      <c r="J2" s="16">
        <v>30</v>
      </c>
      <c r="K2" s="17">
        <v>52</v>
      </c>
    </row>
    <row r="3" spans="1:11" ht="13.5" thickBot="1">
      <c r="A3" s="18"/>
      <c r="B3" s="19">
        <v>48</v>
      </c>
      <c r="C3" s="19">
        <v>13</v>
      </c>
      <c r="D3" s="19">
        <v>19</v>
      </c>
      <c r="E3" s="19">
        <v>62</v>
      </c>
      <c r="F3" s="19">
        <v>19</v>
      </c>
      <c r="G3" s="19">
        <v>60</v>
      </c>
      <c r="H3" s="19">
        <v>35</v>
      </c>
      <c r="I3" s="19">
        <v>39</v>
      </c>
      <c r="J3" s="19">
        <v>30</v>
      </c>
      <c r="K3" s="20">
        <v>57</v>
      </c>
    </row>
    <row r="4" spans="1:11">
      <c r="A4" s="15" t="s">
        <v>138</v>
      </c>
      <c r="B4" s="16">
        <v>46</v>
      </c>
      <c r="C4" s="16">
        <v>13</v>
      </c>
      <c r="D4" s="16">
        <v>20</v>
      </c>
      <c r="E4" s="16">
        <v>63</v>
      </c>
      <c r="F4" s="16">
        <v>23</v>
      </c>
      <c r="G4" s="16">
        <v>63</v>
      </c>
      <c r="H4" s="16">
        <v>33</v>
      </c>
      <c r="I4" s="16">
        <v>41</v>
      </c>
      <c r="J4" s="16">
        <v>31</v>
      </c>
      <c r="K4" s="17">
        <v>53</v>
      </c>
    </row>
    <row r="5" spans="1:11" ht="13.5" thickBot="1">
      <c r="A5" s="18"/>
      <c r="B5" s="19">
        <v>46</v>
      </c>
      <c r="C5" s="19">
        <v>14</v>
      </c>
      <c r="D5" s="19">
        <v>17</v>
      </c>
      <c r="E5" s="19">
        <v>64</v>
      </c>
      <c r="F5" s="19">
        <v>18</v>
      </c>
      <c r="G5" s="19">
        <v>61</v>
      </c>
      <c r="H5" s="19">
        <v>35</v>
      </c>
      <c r="I5" s="19">
        <v>40</v>
      </c>
      <c r="J5" s="19">
        <v>32</v>
      </c>
      <c r="K5" s="20">
        <v>50</v>
      </c>
    </row>
    <row r="6" spans="1:11">
      <c r="A6" s="15" t="s">
        <v>139</v>
      </c>
      <c r="B6" s="16">
        <v>49</v>
      </c>
      <c r="C6" s="16">
        <v>13</v>
      </c>
      <c r="D6" s="16">
        <v>18</v>
      </c>
      <c r="E6" s="16">
        <v>61</v>
      </c>
      <c r="F6" s="16">
        <v>23</v>
      </c>
      <c r="G6" s="16">
        <v>62</v>
      </c>
      <c r="H6" s="16">
        <v>36</v>
      </c>
      <c r="I6" s="16">
        <v>38</v>
      </c>
      <c r="J6" s="16">
        <v>34</v>
      </c>
      <c r="K6" s="17">
        <v>53</v>
      </c>
    </row>
    <row r="7" spans="1:11" ht="13.5" thickBot="1">
      <c r="A7" s="18"/>
      <c r="B7" s="19">
        <v>48</v>
      </c>
      <c r="C7" s="19">
        <v>16</v>
      </c>
      <c r="D7" s="19">
        <v>22</v>
      </c>
      <c r="E7" s="19">
        <v>65</v>
      </c>
      <c r="F7" s="19">
        <v>20</v>
      </c>
      <c r="G7" s="19">
        <v>64</v>
      </c>
      <c r="H7" s="19">
        <v>38</v>
      </c>
      <c r="I7" s="19">
        <v>40</v>
      </c>
      <c r="J7" s="19">
        <v>35</v>
      </c>
      <c r="K7" s="20">
        <v>56</v>
      </c>
    </row>
    <row r="8" spans="1:11" ht="13.5" thickBot="1">
      <c r="A8" s="263" t="s">
        <v>140</v>
      </c>
      <c r="B8" s="264"/>
      <c r="C8" s="264"/>
      <c r="D8" s="264"/>
      <c r="E8" s="264"/>
      <c r="F8" s="264"/>
      <c r="G8" s="264"/>
      <c r="H8" s="264"/>
      <c r="I8" s="264"/>
      <c r="J8" s="264"/>
      <c r="K8" s="265"/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showGridLines="0" workbookViewId="0"/>
  </sheetViews>
  <sheetFormatPr defaultRowHeight="12.75"/>
  <cols>
    <col min="1" max="16384" width="9.140625" style="21"/>
  </cols>
  <sheetData>
    <row r="1" spans="1:11" ht="13.5" thickBot="1">
      <c r="A1" s="70" t="s">
        <v>146</v>
      </c>
      <c r="B1" s="71">
        <v>1</v>
      </c>
      <c r="C1" s="71">
        <v>2</v>
      </c>
      <c r="D1" s="71">
        <v>3</v>
      </c>
      <c r="E1" s="71">
        <v>4</v>
      </c>
      <c r="F1" s="71">
        <v>5</v>
      </c>
      <c r="G1" s="71">
        <v>6</v>
      </c>
      <c r="H1" s="71">
        <v>7</v>
      </c>
      <c r="I1" s="71">
        <v>8</v>
      </c>
      <c r="J1" s="71">
        <v>9</v>
      </c>
      <c r="K1" s="72">
        <v>10</v>
      </c>
    </row>
    <row r="2" spans="1:11" ht="13.5" thickBot="1">
      <c r="A2" s="73" t="s">
        <v>145</v>
      </c>
      <c r="B2" s="74">
        <v>26</v>
      </c>
      <c r="C2" s="75">
        <v>28</v>
      </c>
      <c r="D2" s="75">
        <v>28</v>
      </c>
      <c r="E2" s="75">
        <v>35</v>
      </c>
      <c r="F2" s="75">
        <v>37</v>
      </c>
      <c r="G2" s="75">
        <v>40</v>
      </c>
      <c r="H2" s="75">
        <v>39</v>
      </c>
      <c r="I2" s="75">
        <v>42</v>
      </c>
      <c r="J2" s="75">
        <v>50</v>
      </c>
      <c r="K2" s="76">
        <v>28</v>
      </c>
    </row>
    <row r="3" spans="1:11">
      <c r="B3" s="77">
        <v>22</v>
      </c>
      <c r="C3" s="69">
        <v>26</v>
      </c>
      <c r="D3" s="69">
        <v>31</v>
      </c>
      <c r="E3" s="69">
        <v>33</v>
      </c>
      <c r="F3" s="69">
        <v>35</v>
      </c>
      <c r="G3" s="69">
        <v>38</v>
      </c>
      <c r="H3" s="69">
        <v>42</v>
      </c>
      <c r="I3" s="69">
        <v>43</v>
      </c>
      <c r="J3" s="69">
        <v>52</v>
      </c>
      <c r="K3" s="78">
        <v>3</v>
      </c>
    </row>
    <row r="4" spans="1:11" ht="13.5" thickBot="1">
      <c r="B4" s="77">
        <v>26</v>
      </c>
      <c r="C4" s="69">
        <v>28</v>
      </c>
      <c r="D4" s="69">
        <v>28</v>
      </c>
      <c r="E4" s="69">
        <v>31</v>
      </c>
      <c r="F4" s="69">
        <v>38</v>
      </c>
      <c r="G4" s="69">
        <v>40</v>
      </c>
      <c r="H4" s="69">
        <v>41</v>
      </c>
      <c r="I4" s="69">
        <v>46</v>
      </c>
      <c r="J4" s="69">
        <v>50</v>
      </c>
      <c r="K4" s="78">
        <v>28</v>
      </c>
    </row>
    <row r="5" spans="1:11" ht="13.5" thickBot="1">
      <c r="A5" s="73" t="s">
        <v>144</v>
      </c>
      <c r="B5" s="77">
        <v>21</v>
      </c>
      <c r="C5" s="69">
        <v>24</v>
      </c>
      <c r="D5" s="69">
        <v>28</v>
      </c>
      <c r="E5" s="69">
        <v>35</v>
      </c>
      <c r="F5" s="69">
        <v>36</v>
      </c>
      <c r="G5" s="69">
        <v>40</v>
      </c>
      <c r="H5" s="69">
        <v>40</v>
      </c>
      <c r="I5" s="69">
        <v>42</v>
      </c>
      <c r="J5" s="69">
        <v>53</v>
      </c>
      <c r="K5" s="78">
        <v>28</v>
      </c>
    </row>
    <row r="6" spans="1:11">
      <c r="B6" s="77">
        <v>23</v>
      </c>
      <c r="C6" s="69">
        <v>29</v>
      </c>
      <c r="D6" s="69">
        <v>27</v>
      </c>
      <c r="E6" s="69">
        <v>31</v>
      </c>
      <c r="F6" s="69">
        <v>38</v>
      </c>
      <c r="G6" s="69">
        <v>38</v>
      </c>
      <c r="H6" s="69">
        <v>39</v>
      </c>
      <c r="I6" s="69">
        <v>46</v>
      </c>
      <c r="J6" s="69">
        <v>52</v>
      </c>
      <c r="K6" s="78">
        <v>27</v>
      </c>
    </row>
    <row r="7" spans="1:11" ht="13.5" thickBot="1">
      <c r="B7" s="77">
        <v>21</v>
      </c>
      <c r="C7" s="69">
        <v>26</v>
      </c>
      <c r="D7" s="69">
        <v>28</v>
      </c>
      <c r="E7" s="69">
        <v>30</v>
      </c>
      <c r="F7" s="69">
        <v>35</v>
      </c>
      <c r="G7" s="69">
        <v>40</v>
      </c>
      <c r="H7" s="69">
        <v>43</v>
      </c>
      <c r="I7" s="69">
        <v>42</v>
      </c>
      <c r="J7" s="69">
        <v>53</v>
      </c>
      <c r="K7" s="78">
        <v>28</v>
      </c>
    </row>
    <row r="8" spans="1:11" ht="13.5" thickBot="1">
      <c r="A8" s="73" t="s">
        <v>143</v>
      </c>
      <c r="B8" s="77">
        <v>24</v>
      </c>
      <c r="C8" s="69">
        <v>24</v>
      </c>
      <c r="D8" s="69">
        <v>32</v>
      </c>
      <c r="E8" s="69">
        <v>34</v>
      </c>
      <c r="F8" s="69">
        <v>35</v>
      </c>
      <c r="G8" s="69">
        <v>36</v>
      </c>
      <c r="H8" s="69">
        <v>43</v>
      </c>
      <c r="I8" s="69">
        <v>43</v>
      </c>
      <c r="J8" s="69">
        <v>49</v>
      </c>
      <c r="K8" s="78">
        <v>32</v>
      </c>
    </row>
    <row r="9" spans="1:11">
      <c r="B9" s="77">
        <v>22</v>
      </c>
      <c r="C9" s="69">
        <v>25</v>
      </c>
      <c r="D9" s="69">
        <v>30</v>
      </c>
      <c r="E9" s="69">
        <v>35</v>
      </c>
      <c r="F9" s="69">
        <v>34</v>
      </c>
      <c r="G9" s="69">
        <v>37</v>
      </c>
      <c r="H9" s="69">
        <v>41</v>
      </c>
      <c r="I9" s="69">
        <v>44</v>
      </c>
      <c r="J9" s="69">
        <v>53</v>
      </c>
      <c r="K9" s="78">
        <v>30</v>
      </c>
    </row>
    <row r="10" spans="1:11" ht="13.5" thickBot="1">
      <c r="B10" s="79">
        <v>26</v>
      </c>
      <c r="C10" s="80">
        <v>24</v>
      </c>
      <c r="D10" s="80">
        <v>27</v>
      </c>
      <c r="E10" s="80">
        <v>31</v>
      </c>
      <c r="F10" s="80">
        <v>35</v>
      </c>
      <c r="G10" s="80">
        <v>38</v>
      </c>
      <c r="H10" s="80">
        <v>43</v>
      </c>
      <c r="I10" s="80">
        <v>45</v>
      </c>
      <c r="J10" s="80">
        <v>49</v>
      </c>
      <c r="K10" s="81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6384" width="9.140625" style="22"/>
  </cols>
  <sheetData>
    <row r="1" spans="1:6">
      <c r="A1" s="84" t="s">
        <v>149</v>
      </c>
      <c r="C1" s="84" t="s">
        <v>149</v>
      </c>
      <c r="E1" s="84" t="s">
        <v>149</v>
      </c>
    </row>
    <row r="2" spans="1:6">
      <c r="A2" s="83">
        <v>70.099999999999994</v>
      </c>
      <c r="B2" s="84" t="s">
        <v>148</v>
      </c>
      <c r="C2" s="83">
        <v>243.57</v>
      </c>
      <c r="D2" s="84" t="s">
        <v>148</v>
      </c>
      <c r="E2" s="83">
        <v>246.25</v>
      </c>
      <c r="F2" s="84" t="s">
        <v>148</v>
      </c>
    </row>
    <row r="3" spans="1:6">
      <c r="A3" s="83">
        <v>70.569999999999993</v>
      </c>
      <c r="B3" s="82">
        <v>70.55</v>
      </c>
      <c r="C3" s="83">
        <v>244.01</v>
      </c>
      <c r="D3" s="82">
        <v>243.71</v>
      </c>
      <c r="E3" s="83">
        <v>246.42</v>
      </c>
      <c r="F3" s="82">
        <v>246.26</v>
      </c>
    </row>
    <row r="4" spans="1:6">
      <c r="A4" s="83">
        <v>70.05</v>
      </c>
      <c r="B4" s="84" t="s">
        <v>147</v>
      </c>
      <c r="C4" s="83">
        <v>243.96</v>
      </c>
      <c r="D4" s="84" t="s">
        <v>147</v>
      </c>
      <c r="E4" s="83">
        <v>246.21</v>
      </c>
      <c r="F4" s="84" t="s">
        <v>147</v>
      </c>
    </row>
    <row r="5" spans="1:6">
      <c r="A5" s="83">
        <v>71.11</v>
      </c>
      <c r="B5" s="82">
        <v>20</v>
      </c>
      <c r="C5" s="83">
        <v>243.85</v>
      </c>
      <c r="D5" s="82">
        <v>20</v>
      </c>
      <c r="E5" s="83">
        <v>246.27</v>
      </c>
      <c r="F5" s="82">
        <v>20</v>
      </c>
    </row>
    <row r="6" spans="1:6">
      <c r="A6" s="83">
        <v>70.55</v>
      </c>
      <c r="C6" s="83">
        <v>243.72</v>
      </c>
      <c r="E6" s="83">
        <v>246.29</v>
      </c>
    </row>
    <row r="7" spans="1:6">
      <c r="A7" s="83">
        <v>70.16</v>
      </c>
      <c r="C7" s="83">
        <v>243.85</v>
      </c>
      <c r="E7" s="83">
        <v>246.47</v>
      </c>
    </row>
    <row r="8" spans="1:6">
      <c r="A8" s="83">
        <v>70.09</v>
      </c>
      <c r="C8" s="83">
        <v>243.58</v>
      </c>
      <c r="E8" s="83">
        <v>246.19</v>
      </c>
    </row>
    <row r="9" spans="1:6">
      <c r="A9" s="83">
        <v>70.62</v>
      </c>
      <c r="C9" s="83">
        <v>244.17</v>
      </c>
      <c r="E9" s="83">
        <v>246.46</v>
      </c>
    </row>
    <row r="10" spans="1:6">
      <c r="A10" s="83">
        <v>69.88</v>
      </c>
      <c r="C10" s="83">
        <v>243.57</v>
      </c>
      <c r="E10" s="83">
        <v>246.19</v>
      </c>
    </row>
    <row r="11" spans="1:6">
      <c r="A11" s="83">
        <v>70.61</v>
      </c>
      <c r="C11" s="83">
        <v>243.89</v>
      </c>
      <c r="E11" s="83">
        <v>246.33</v>
      </c>
    </row>
    <row r="12" spans="1:6">
      <c r="A12" s="83">
        <v>70.33</v>
      </c>
      <c r="C12" s="83">
        <v>243.53</v>
      </c>
      <c r="E12" s="83">
        <v>246.27</v>
      </c>
    </row>
    <row r="13" spans="1:6">
      <c r="A13" s="83">
        <v>69.98</v>
      </c>
      <c r="C13" s="83">
        <v>243.93</v>
      </c>
      <c r="E13" s="83">
        <v>246.28</v>
      </c>
    </row>
    <row r="14" spans="1:6">
      <c r="A14" s="83">
        <v>71.34</v>
      </c>
      <c r="C14" s="83">
        <v>243.55</v>
      </c>
      <c r="E14" s="83">
        <v>246.24</v>
      </c>
    </row>
    <row r="15" spans="1:6">
      <c r="A15" s="83">
        <v>70.900000000000006</v>
      </c>
      <c r="C15" s="83">
        <v>243.58</v>
      </c>
      <c r="E15" s="83">
        <v>246.16</v>
      </c>
    </row>
    <row r="16" spans="1:6">
      <c r="A16" s="83">
        <v>70.63</v>
      </c>
      <c r="C16" s="83">
        <v>243.59</v>
      </c>
      <c r="E16" s="83">
        <v>246.3</v>
      </c>
    </row>
    <row r="17" spans="1:5">
      <c r="A17" s="83">
        <v>70.44</v>
      </c>
      <c r="C17" s="83">
        <v>243.52</v>
      </c>
      <c r="E17" s="83">
        <v>246.24</v>
      </c>
    </row>
    <row r="18" spans="1:5">
      <c r="A18" s="83">
        <v>70.739999999999995</v>
      </c>
      <c r="C18" s="83">
        <v>243.74</v>
      </c>
      <c r="E18" s="83">
        <v>246.26</v>
      </c>
    </row>
    <row r="19" spans="1:5">
      <c r="A19" s="83">
        <v>70.22</v>
      </c>
      <c r="C19" s="83">
        <v>243.57</v>
      </c>
      <c r="E19" s="83">
        <v>246.08</v>
      </c>
    </row>
    <row r="20" spans="1:5">
      <c r="A20" s="83">
        <v>70.78</v>
      </c>
      <c r="C20" s="83">
        <v>243.71</v>
      </c>
      <c r="E20" s="83">
        <v>246.25</v>
      </c>
    </row>
    <row r="21" spans="1:5">
      <c r="A21" s="83">
        <v>70.569999999999993</v>
      </c>
      <c r="C21" s="83">
        <v>243.69</v>
      </c>
      <c r="E21" s="83">
        <v>246.16</v>
      </c>
    </row>
    <row r="22" spans="1:5">
      <c r="A22" s="83">
        <v>70.400000000000006</v>
      </c>
      <c r="C22" s="83">
        <v>243.52</v>
      </c>
      <c r="E22" s="83">
        <v>246.29</v>
      </c>
    </row>
    <row r="23" spans="1:5">
      <c r="A23" s="83">
        <v>70.7</v>
      </c>
      <c r="C23" s="83">
        <v>243.63</v>
      </c>
      <c r="E23" s="83">
        <v>246.31</v>
      </c>
    </row>
    <row r="24" spans="1:5">
      <c r="A24" s="83">
        <v>70</v>
      </c>
      <c r="C24" s="83">
        <v>243.46</v>
      </c>
      <c r="E24" s="83">
        <v>246.14</v>
      </c>
    </row>
    <row r="25" spans="1:5">
      <c r="A25" s="83">
        <v>70.430000000000007</v>
      </c>
      <c r="C25" s="83">
        <v>243.59</v>
      </c>
      <c r="E25" s="83">
        <v>246.18</v>
      </c>
    </row>
    <row r="26" spans="1:5">
      <c r="A26" s="83">
        <v>71.239999999999995</v>
      </c>
      <c r="C26" s="83">
        <v>243.75</v>
      </c>
      <c r="E26" s="83">
        <v>246.31</v>
      </c>
    </row>
    <row r="27" spans="1:5">
      <c r="A27" s="83">
        <v>70.81</v>
      </c>
      <c r="C27" s="83">
        <v>243.67</v>
      </c>
      <c r="E27" s="83">
        <v>246.15</v>
      </c>
    </row>
    <row r="28" spans="1:5">
      <c r="A28" s="83">
        <v>70.010000000000005</v>
      </c>
      <c r="C28" s="83">
        <v>243.55</v>
      </c>
      <c r="E28" s="83">
        <v>246.09</v>
      </c>
    </row>
    <row r="29" spans="1:5">
      <c r="A29" s="83">
        <v>70.790000000000006</v>
      </c>
      <c r="C29" s="83">
        <v>243.91</v>
      </c>
      <c r="E29" s="83">
        <v>246.36</v>
      </c>
    </row>
    <row r="30" spans="1:5">
      <c r="A30" s="83">
        <v>70.319999999999993</v>
      </c>
      <c r="C30" s="83">
        <v>243.77</v>
      </c>
      <c r="E30" s="83">
        <v>246.15</v>
      </c>
    </row>
    <row r="31" spans="1:5">
      <c r="A31" s="83">
        <v>70.62</v>
      </c>
      <c r="C31" s="83">
        <v>243.84</v>
      </c>
      <c r="E31" s="83">
        <v>246.32</v>
      </c>
    </row>
    <row r="32" spans="1:5">
      <c r="A32" s="83">
        <v>70.66</v>
      </c>
      <c r="C32" s="83">
        <v>243.68</v>
      </c>
      <c r="E32" s="83">
        <v>246.29</v>
      </c>
    </row>
    <row r="33" spans="1:5">
      <c r="A33" s="83">
        <v>71.14</v>
      </c>
      <c r="C33" s="83">
        <v>243.77</v>
      </c>
      <c r="E33" s="83">
        <v>246.43</v>
      </c>
    </row>
    <row r="34" spans="1:5">
      <c r="A34" s="83">
        <v>70.17</v>
      </c>
      <c r="C34" s="83">
        <v>243.67</v>
      </c>
      <c r="E34" s="83">
        <v>246.15</v>
      </c>
    </row>
    <row r="35" spans="1:5">
      <c r="A35" s="83">
        <v>70.849999999999994</v>
      </c>
      <c r="C35" s="83">
        <v>243.54</v>
      </c>
      <c r="E35" s="83">
        <v>246.16</v>
      </c>
    </row>
    <row r="36" spans="1:5">
      <c r="A36" s="83">
        <v>70.09</v>
      </c>
      <c r="C36" s="83">
        <v>243.64</v>
      </c>
      <c r="E36" s="83">
        <v>246.31</v>
      </c>
    </row>
    <row r="37" spans="1:5">
      <c r="A37" s="83">
        <v>71.03</v>
      </c>
      <c r="C37" s="83">
        <v>243.85</v>
      </c>
      <c r="E37" s="83">
        <v>246.34</v>
      </c>
    </row>
    <row r="38" spans="1:5">
      <c r="A38" s="83">
        <v>70.66</v>
      </c>
      <c r="C38" s="83">
        <v>243.57</v>
      </c>
      <c r="E38" s="83">
        <v>246.36</v>
      </c>
    </row>
    <row r="39" spans="1:5">
      <c r="A39" s="83">
        <v>70.16</v>
      </c>
      <c r="C39" s="83">
        <v>243.44</v>
      </c>
      <c r="E39" s="83">
        <v>246.35</v>
      </c>
    </row>
    <row r="40" spans="1:5">
      <c r="A40" s="83">
        <v>71.099999999999994</v>
      </c>
      <c r="C40" s="83">
        <v>243.55</v>
      </c>
      <c r="E40" s="83">
        <v>246.27</v>
      </c>
    </row>
    <row r="41" spans="1:5">
      <c r="A41" s="83">
        <v>70.25</v>
      </c>
      <c r="C41" s="83">
        <v>243.69</v>
      </c>
      <c r="E41" s="83">
        <v>246.34</v>
      </c>
    </row>
    <row r="42" spans="1:5">
      <c r="A42" s="83">
        <v>70.22</v>
      </c>
      <c r="C42" s="83">
        <v>243.63</v>
      </c>
      <c r="E42" s="83">
        <v>246.14</v>
      </c>
    </row>
    <row r="43" spans="1:5">
      <c r="A43" s="83">
        <v>70.52</v>
      </c>
      <c r="C43" s="83">
        <v>243.73</v>
      </c>
      <c r="E43" s="83">
        <v>246.3</v>
      </c>
    </row>
    <row r="44" spans="1:5">
      <c r="A44" s="83">
        <v>70.88</v>
      </c>
      <c r="C44" s="83">
        <v>243.69</v>
      </c>
      <c r="E44" s="83">
        <v>246.17</v>
      </c>
    </row>
    <row r="45" spans="1:5">
      <c r="A45" s="83">
        <v>70.56</v>
      </c>
      <c r="C45" s="83">
        <v>243.85</v>
      </c>
      <c r="E45" s="83">
        <v>246.21</v>
      </c>
    </row>
    <row r="46" spans="1:5">
      <c r="A46" s="83">
        <v>70.94</v>
      </c>
      <c r="C46" s="83">
        <v>244</v>
      </c>
      <c r="E46" s="83">
        <v>246.24</v>
      </c>
    </row>
    <row r="47" spans="1:5">
      <c r="A47" s="83">
        <v>71.06</v>
      </c>
      <c r="C47" s="83">
        <v>243.66</v>
      </c>
      <c r="E47" s="83">
        <v>246.25</v>
      </c>
    </row>
    <row r="48" spans="1:5">
      <c r="A48" s="83">
        <v>70.459999999999994</v>
      </c>
      <c r="C48" s="83">
        <v>243.65</v>
      </c>
      <c r="E48" s="83">
        <v>246.13</v>
      </c>
    </row>
    <row r="49" spans="1:5">
      <c r="A49" s="83">
        <v>71.09</v>
      </c>
      <c r="C49" s="83">
        <v>243.88</v>
      </c>
      <c r="E49" s="83">
        <v>246.28</v>
      </c>
    </row>
    <row r="50" spans="1:5">
      <c r="A50" s="83">
        <v>70.45</v>
      </c>
      <c r="C50" s="83">
        <v>243.98</v>
      </c>
      <c r="E50" s="83">
        <v>246.24</v>
      </c>
    </row>
    <row r="51" spans="1:5">
      <c r="A51" s="83">
        <v>70.290000000000006</v>
      </c>
      <c r="C51" s="83">
        <v>243.66</v>
      </c>
      <c r="E51" s="83">
        <v>246.27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J26"/>
  <sheetViews>
    <sheetView showGridLines="0" workbookViewId="0">
      <selection sqref="A1:E26"/>
    </sheetView>
  </sheetViews>
  <sheetFormatPr defaultRowHeight="12.75"/>
  <cols>
    <col min="1" max="5" width="5" style="5" bestFit="1" customWidth="1"/>
    <col min="6" max="6" width="9.140625" style="5"/>
    <col min="7" max="7" width="13.5703125" style="5" customWidth="1"/>
    <col min="8" max="16384" width="9.140625" style="5"/>
  </cols>
  <sheetData>
    <row r="1" spans="1:10">
      <c r="A1" s="33">
        <v>37.200000000000003</v>
      </c>
      <c r="B1" s="34">
        <v>36.9</v>
      </c>
      <c r="C1" s="34">
        <v>38.1</v>
      </c>
      <c r="D1" s="34">
        <v>37.5</v>
      </c>
      <c r="E1" s="46">
        <v>37.700000000000003</v>
      </c>
      <c r="G1" s="276" t="s">
        <v>90</v>
      </c>
      <c r="H1" s="277"/>
      <c r="I1" s="46">
        <v>5</v>
      </c>
    </row>
    <row r="2" spans="1:10">
      <c r="A2" s="36">
        <v>37.799999999999997</v>
      </c>
      <c r="B2" s="23">
        <v>37.9</v>
      </c>
      <c r="C2" s="23">
        <v>38.200000000000003</v>
      </c>
      <c r="D2" s="23">
        <v>36.799999999999997</v>
      </c>
      <c r="E2" s="47">
        <v>37.799999999999997</v>
      </c>
      <c r="G2" s="278" t="s">
        <v>91</v>
      </c>
      <c r="H2" s="279"/>
      <c r="I2" s="85">
        <v>39</v>
      </c>
      <c r="J2" s="5" t="s">
        <v>92</v>
      </c>
    </row>
    <row r="3" spans="1:10" ht="13.5" thickBot="1">
      <c r="A3" s="36">
        <v>37.1</v>
      </c>
      <c r="B3" s="23">
        <v>38.200000000000003</v>
      </c>
      <c r="C3" s="23">
        <v>37.200000000000003</v>
      </c>
      <c r="D3" s="23">
        <v>37.5</v>
      </c>
      <c r="E3" s="47">
        <v>37.700000000000003</v>
      </c>
      <c r="G3" s="280" t="s">
        <v>93</v>
      </c>
      <c r="H3" s="281"/>
      <c r="I3" s="86">
        <v>35</v>
      </c>
    </row>
    <row r="4" spans="1:10">
      <c r="A4" s="36">
        <v>37.799999999999997</v>
      </c>
      <c r="B4" s="23">
        <v>38.1</v>
      </c>
      <c r="C4" s="23">
        <v>37.200000000000003</v>
      </c>
      <c r="D4" s="23">
        <v>37.299999999999997</v>
      </c>
      <c r="E4" s="47">
        <v>37.5</v>
      </c>
    </row>
    <row r="5" spans="1:10">
      <c r="A5" s="36">
        <v>36.200000000000003</v>
      </c>
      <c r="B5" s="23">
        <v>35.799999999999997</v>
      </c>
      <c r="C5" s="23">
        <v>35.799999999999997</v>
      </c>
      <c r="D5" s="23">
        <v>35.5</v>
      </c>
      <c r="E5" s="47">
        <v>36</v>
      </c>
      <c r="G5" s="266" t="s">
        <v>87</v>
      </c>
      <c r="H5" s="266"/>
      <c r="I5" s="266"/>
      <c r="J5" s="266"/>
    </row>
    <row r="6" spans="1:10">
      <c r="A6" s="36">
        <v>36.5</v>
      </c>
      <c r="B6" s="23">
        <v>35.9</v>
      </c>
      <c r="C6" s="23">
        <v>35.9</v>
      </c>
      <c r="D6" s="23">
        <v>36.4</v>
      </c>
      <c r="E6" s="47">
        <v>36.4</v>
      </c>
      <c r="G6" s="27"/>
    </row>
    <row r="7" spans="1:10" ht="13.5" thickBot="1">
      <c r="A7" s="36">
        <v>36.6</v>
      </c>
      <c r="B7" s="23">
        <v>36.1</v>
      </c>
      <c r="C7" s="23">
        <v>36.4</v>
      </c>
      <c r="D7" s="23">
        <v>36.9</v>
      </c>
      <c r="E7" s="47">
        <v>36</v>
      </c>
      <c r="G7" s="28" t="s">
        <v>94</v>
      </c>
      <c r="H7" s="24"/>
      <c r="I7" s="24"/>
      <c r="J7" s="24"/>
    </row>
    <row r="8" spans="1:10">
      <c r="A8" s="36">
        <v>36.299999999999997</v>
      </c>
      <c r="B8" s="23">
        <v>36.799999999999997</v>
      </c>
      <c r="C8" s="23">
        <v>36.5</v>
      </c>
      <c r="D8" s="23">
        <v>36.700000000000003</v>
      </c>
      <c r="E8" s="47">
        <v>36.299999999999997</v>
      </c>
      <c r="G8" s="282" t="s">
        <v>95</v>
      </c>
      <c r="H8" s="283"/>
      <c r="I8" s="3" t="s">
        <v>96</v>
      </c>
      <c r="J8" s="25">
        <v>1.55</v>
      </c>
    </row>
    <row r="9" spans="1:10" ht="13.5" thickBot="1">
      <c r="A9" s="36">
        <v>36.5</v>
      </c>
      <c r="B9" s="23">
        <v>36.9</v>
      </c>
      <c r="C9" s="23">
        <v>36.799999999999997</v>
      </c>
      <c r="D9" s="23">
        <v>36.700000000000003</v>
      </c>
      <c r="E9" s="47">
        <v>37.5</v>
      </c>
      <c r="G9" s="284"/>
      <c r="H9" s="285"/>
      <c r="I9" s="4" t="s">
        <v>97</v>
      </c>
      <c r="J9" s="13">
        <v>1.67</v>
      </c>
    </row>
    <row r="10" spans="1:10">
      <c r="A10" s="36">
        <v>36.6</v>
      </c>
      <c r="B10" s="23">
        <v>37.200000000000003</v>
      </c>
      <c r="C10" s="23">
        <v>37.1</v>
      </c>
      <c r="D10" s="23">
        <v>37.4</v>
      </c>
      <c r="E10" s="47">
        <v>37.299999999999997</v>
      </c>
      <c r="G10" s="282" t="s">
        <v>98</v>
      </c>
      <c r="H10" s="283"/>
      <c r="I10" s="3" t="s">
        <v>99</v>
      </c>
      <c r="J10" s="25">
        <v>0.98</v>
      </c>
    </row>
    <row r="11" spans="1:10" ht="13.5" thickBot="1">
      <c r="A11" s="36">
        <v>36.200000000000003</v>
      </c>
      <c r="B11" s="23">
        <v>37.200000000000003</v>
      </c>
      <c r="C11" s="23">
        <v>36.1</v>
      </c>
      <c r="D11" s="23">
        <v>36.299999999999997</v>
      </c>
      <c r="E11" s="47">
        <v>36.200000000000003</v>
      </c>
      <c r="G11" s="284"/>
      <c r="H11" s="285"/>
      <c r="I11" s="4" t="s">
        <v>100</v>
      </c>
      <c r="J11" s="13">
        <v>1.06</v>
      </c>
    </row>
    <row r="12" spans="1:10">
      <c r="A12" s="36">
        <v>36.9</v>
      </c>
      <c r="B12" s="23">
        <v>36.799999999999997</v>
      </c>
      <c r="C12" s="23">
        <v>36.700000000000003</v>
      </c>
      <c r="D12" s="23">
        <v>36.6</v>
      </c>
      <c r="E12" s="47">
        <v>36.299999999999997</v>
      </c>
    </row>
    <row r="13" spans="1:10" ht="13.5" thickBot="1">
      <c r="A13" s="36">
        <v>37.1</v>
      </c>
      <c r="B13" s="23">
        <v>37.9</v>
      </c>
      <c r="C13" s="23">
        <v>38.1</v>
      </c>
      <c r="D13" s="23">
        <v>37.6</v>
      </c>
      <c r="E13" s="47">
        <v>37.5</v>
      </c>
      <c r="G13" s="28" t="s">
        <v>101</v>
      </c>
    </row>
    <row r="14" spans="1:10">
      <c r="A14" s="36">
        <v>37.6</v>
      </c>
      <c r="B14" s="23">
        <v>38.200000000000003</v>
      </c>
      <c r="C14" s="23">
        <v>38.1</v>
      </c>
      <c r="D14" s="23">
        <v>37.799999999999997</v>
      </c>
      <c r="E14" s="47">
        <v>37.200000000000003</v>
      </c>
      <c r="G14" s="282" t="s">
        <v>102</v>
      </c>
      <c r="H14" s="283"/>
      <c r="I14" s="3" t="s">
        <v>96</v>
      </c>
      <c r="J14" s="25">
        <v>1.6</v>
      </c>
    </row>
    <row r="15" spans="1:10" ht="13.5" thickBot="1">
      <c r="A15" s="36">
        <v>36.799999999999997</v>
      </c>
      <c r="B15" s="23">
        <v>37.5</v>
      </c>
      <c r="C15" s="23">
        <v>37.1</v>
      </c>
      <c r="D15" s="23">
        <v>37.4</v>
      </c>
      <c r="E15" s="47">
        <v>36.5</v>
      </c>
      <c r="G15" s="284"/>
      <c r="H15" s="285"/>
      <c r="I15" s="4" t="s">
        <v>97</v>
      </c>
      <c r="J15" s="13">
        <v>1.73</v>
      </c>
    </row>
    <row r="16" spans="1:10">
      <c r="A16" s="36">
        <v>37.299999999999997</v>
      </c>
      <c r="B16" s="23">
        <v>37.1</v>
      </c>
      <c r="C16" s="23">
        <v>36.700000000000003</v>
      </c>
      <c r="D16" s="23">
        <v>37.5</v>
      </c>
      <c r="E16" s="47">
        <v>37.6</v>
      </c>
      <c r="G16" s="282" t="s">
        <v>103</v>
      </c>
      <c r="H16" s="283"/>
      <c r="I16" s="3" t="s">
        <v>96</v>
      </c>
      <c r="J16" s="25">
        <v>1.61</v>
      </c>
    </row>
    <row r="17" spans="1:10" ht="13.5" thickBot="1">
      <c r="A17" s="36">
        <v>36.1</v>
      </c>
      <c r="B17" s="23">
        <v>37.200000000000003</v>
      </c>
      <c r="C17" s="23">
        <v>37.1</v>
      </c>
      <c r="D17" s="23">
        <v>36.9</v>
      </c>
      <c r="E17" s="47">
        <v>36.200000000000003</v>
      </c>
      <c r="G17" s="284"/>
      <c r="H17" s="285"/>
      <c r="I17" s="4" t="s">
        <v>97</v>
      </c>
      <c r="J17" s="13">
        <v>1.73</v>
      </c>
    </row>
    <row r="18" spans="1:10">
      <c r="A18" s="36">
        <v>36.5</v>
      </c>
      <c r="B18" s="23">
        <v>36.700000000000003</v>
      </c>
      <c r="C18" s="23">
        <v>36.799999999999997</v>
      </c>
      <c r="D18" s="23">
        <v>36.9</v>
      </c>
      <c r="E18" s="47">
        <v>36.700000000000003</v>
      </c>
      <c r="G18" s="282" t="s">
        <v>104</v>
      </c>
      <c r="H18" s="283"/>
      <c r="I18" s="3" t="s">
        <v>99</v>
      </c>
      <c r="J18" s="26">
        <v>0.98</v>
      </c>
    </row>
    <row r="19" spans="1:10" ht="13.5" thickBot="1">
      <c r="A19" s="36">
        <v>36.299999999999997</v>
      </c>
      <c r="B19" s="23">
        <v>36.200000000000003</v>
      </c>
      <c r="C19" s="23">
        <v>36.5</v>
      </c>
      <c r="D19" s="23">
        <v>36.5</v>
      </c>
      <c r="E19" s="47">
        <v>35.799999999999997</v>
      </c>
      <c r="G19" s="284"/>
      <c r="H19" s="285"/>
      <c r="I19" s="4" t="s">
        <v>100</v>
      </c>
      <c r="J19" s="13">
        <v>1.05</v>
      </c>
    </row>
    <row r="20" spans="1:10">
      <c r="A20" s="36">
        <v>35.799999999999997</v>
      </c>
      <c r="B20" s="23">
        <v>36.5</v>
      </c>
      <c r="C20" s="23">
        <v>36.4</v>
      </c>
      <c r="D20" s="23">
        <v>36</v>
      </c>
      <c r="E20" s="47">
        <v>36</v>
      </c>
    </row>
    <row r="21" spans="1:10">
      <c r="A21" s="36">
        <v>37.1</v>
      </c>
      <c r="B21" s="23">
        <v>37.9</v>
      </c>
      <c r="C21" s="23">
        <v>36.5</v>
      </c>
      <c r="D21" s="23">
        <v>36.9</v>
      </c>
      <c r="E21" s="47">
        <v>36.9</v>
      </c>
    </row>
    <row r="22" spans="1:10">
      <c r="A22" s="36">
        <v>36.799999999999997</v>
      </c>
      <c r="B22" s="23">
        <v>37.200000000000003</v>
      </c>
      <c r="C22" s="23">
        <v>37.299999999999997</v>
      </c>
      <c r="D22" s="23">
        <v>37.4</v>
      </c>
      <c r="E22" s="47">
        <v>36.6</v>
      </c>
    </row>
    <row r="23" spans="1:10">
      <c r="A23" s="36">
        <v>35.9</v>
      </c>
      <c r="B23" s="23">
        <v>36.1</v>
      </c>
      <c r="C23" s="23">
        <v>37</v>
      </c>
      <c r="D23" s="23">
        <v>36.6</v>
      </c>
      <c r="E23" s="47">
        <v>36.1</v>
      </c>
    </row>
    <row r="24" spans="1:10">
      <c r="A24" s="36">
        <v>36.299999999999997</v>
      </c>
      <c r="B24" s="23">
        <v>37.4</v>
      </c>
      <c r="C24" s="23">
        <v>36.6</v>
      </c>
      <c r="D24" s="23">
        <v>36.299999999999997</v>
      </c>
      <c r="E24" s="47">
        <v>36</v>
      </c>
    </row>
    <row r="25" spans="1:10">
      <c r="A25" s="36">
        <v>36.1</v>
      </c>
      <c r="B25" s="23">
        <v>37.1</v>
      </c>
      <c r="C25" s="23">
        <v>36.9</v>
      </c>
      <c r="D25" s="23">
        <v>36.799999999999997</v>
      </c>
      <c r="E25" s="47">
        <v>36.700000000000003</v>
      </c>
    </row>
    <row r="26" spans="1:10" ht="13.5" thickBot="1">
      <c r="A26" s="37">
        <v>36.799999999999997</v>
      </c>
      <c r="B26" s="38">
        <v>36.200000000000003</v>
      </c>
      <c r="C26" s="38">
        <v>36.6</v>
      </c>
      <c r="D26" s="38">
        <v>36.799999999999997</v>
      </c>
      <c r="E26" s="48">
        <v>37.1</v>
      </c>
    </row>
  </sheetData>
  <mergeCells count="8">
    <mergeCell ref="G1:H1"/>
    <mergeCell ref="G2:H2"/>
    <mergeCell ref="G3:H3"/>
    <mergeCell ref="G18:H19"/>
    <mergeCell ref="G8:H9"/>
    <mergeCell ref="G10:H11"/>
    <mergeCell ref="G14:H15"/>
    <mergeCell ref="G16:H17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V29"/>
  <sheetViews>
    <sheetView showGridLines="0" workbookViewId="0">
      <selection sqref="A1:E26"/>
    </sheetView>
  </sheetViews>
  <sheetFormatPr defaultRowHeight="12.75"/>
  <cols>
    <col min="1" max="5" width="10" style="5" bestFit="1" customWidth="1"/>
    <col min="6" max="6" width="4.7109375" style="5" customWidth="1"/>
    <col min="7" max="19" width="3.5703125" style="5" customWidth="1"/>
    <col min="20" max="16384" width="9.140625" style="5"/>
  </cols>
  <sheetData>
    <row r="1" spans="1:22" ht="26.25" thickBot="1">
      <c r="A1" s="106" t="s">
        <v>117</v>
      </c>
      <c r="B1" s="107" t="s">
        <v>118</v>
      </c>
      <c r="C1" s="107" t="s">
        <v>119</v>
      </c>
      <c r="D1" s="107" t="s">
        <v>120</v>
      </c>
      <c r="E1" s="108" t="s">
        <v>121</v>
      </c>
      <c r="O1" s="119" t="s">
        <v>14</v>
      </c>
      <c r="P1" s="120" t="s">
        <v>15</v>
      </c>
      <c r="Q1" s="120" t="s">
        <v>16</v>
      </c>
      <c r="R1" s="120" t="s">
        <v>17</v>
      </c>
      <c r="S1" s="121" t="s">
        <v>18</v>
      </c>
      <c r="T1" s="90" t="s">
        <v>13</v>
      </c>
      <c r="U1" s="97"/>
      <c r="V1" s="91"/>
    </row>
    <row r="2" spans="1:22" s="29" customFormat="1" ht="13.5" thickBot="1">
      <c r="A2" s="109">
        <v>22.3</v>
      </c>
      <c r="B2" s="110">
        <v>22.54</v>
      </c>
      <c r="C2" s="110">
        <v>22.01</v>
      </c>
      <c r="D2" s="110">
        <v>22.62</v>
      </c>
      <c r="E2" s="111">
        <v>22.65</v>
      </c>
      <c r="F2" s="87" t="s">
        <v>19</v>
      </c>
      <c r="G2" s="88"/>
      <c r="H2" s="88"/>
      <c r="I2" s="88"/>
      <c r="J2" s="88"/>
      <c r="K2" s="89"/>
      <c r="L2" s="5"/>
      <c r="M2" s="5"/>
      <c r="N2" s="5"/>
      <c r="O2" s="115">
        <v>5.4</v>
      </c>
      <c r="P2" s="116">
        <v>6.2</v>
      </c>
      <c r="Q2" s="116">
        <v>5.5</v>
      </c>
      <c r="R2" s="116">
        <v>5.0999999999999996</v>
      </c>
      <c r="S2" s="85">
        <v>4.8</v>
      </c>
      <c r="T2" s="92" t="s">
        <v>122</v>
      </c>
      <c r="U2" s="98"/>
      <c r="V2" s="99"/>
    </row>
    <row r="3" spans="1:22" s="29" customFormat="1" ht="13.5" thickBot="1">
      <c r="A3" s="109">
        <v>22.86</v>
      </c>
      <c r="B3" s="110">
        <v>22.68</v>
      </c>
      <c r="C3" s="110">
        <v>22.43</v>
      </c>
      <c r="D3" s="110">
        <v>22.58</v>
      </c>
      <c r="E3" s="111">
        <v>22.73</v>
      </c>
      <c r="F3" s="5"/>
      <c r="G3" s="5"/>
      <c r="H3" s="5"/>
      <c r="I3" s="5"/>
      <c r="J3" s="5"/>
      <c r="K3" s="5"/>
      <c r="L3" s="5"/>
      <c r="M3" s="5"/>
      <c r="N3" s="5"/>
      <c r="O3" s="115">
        <v>4.8</v>
      </c>
      <c r="P3" s="116">
        <v>6.3</v>
      </c>
      <c r="Q3" s="116">
        <v>4</v>
      </c>
      <c r="R3" s="116">
        <v>6</v>
      </c>
      <c r="S3" s="85">
        <v>4.0999999999999996</v>
      </c>
      <c r="T3" s="95" t="s">
        <v>123</v>
      </c>
      <c r="U3" s="100"/>
      <c r="V3" s="101"/>
    </row>
    <row r="4" spans="1:22" s="29" customFormat="1">
      <c r="A4" s="109">
        <v>22.88</v>
      </c>
      <c r="B4" s="110">
        <v>22.68</v>
      </c>
      <c r="C4" s="110">
        <v>22.46</v>
      </c>
      <c r="D4" s="110">
        <v>22.3</v>
      </c>
      <c r="E4" s="111">
        <v>22.61</v>
      </c>
      <c r="F4" s="90" t="s">
        <v>20</v>
      </c>
      <c r="G4" s="91"/>
      <c r="H4" s="5"/>
      <c r="I4" s="5"/>
      <c r="J4" s="5"/>
      <c r="K4" s="5"/>
      <c r="L4" s="5"/>
      <c r="M4" s="5"/>
      <c r="N4" s="5"/>
      <c r="O4" s="115">
        <v>7.2</v>
      </c>
      <c r="P4" s="116">
        <v>4.5999999999999996</v>
      </c>
      <c r="Q4" s="116">
        <v>5.6</v>
      </c>
      <c r="R4" s="116">
        <v>5.0999999999999996</v>
      </c>
      <c r="S4" s="85">
        <v>6.6</v>
      </c>
      <c r="T4" s="102" t="s">
        <v>20</v>
      </c>
      <c r="U4" s="103">
        <v>10</v>
      </c>
      <c r="V4" s="104"/>
    </row>
    <row r="5" spans="1:22" s="29" customFormat="1" ht="13.5" thickBot="1">
      <c r="A5" s="109">
        <v>22.44</v>
      </c>
      <c r="B5" s="110">
        <v>22.66</v>
      </c>
      <c r="C5" s="110">
        <v>22.48</v>
      </c>
      <c r="D5" s="110">
        <v>22.37</v>
      </c>
      <c r="E5" s="111">
        <v>22.56</v>
      </c>
      <c r="F5" s="92">
        <v>23.5</v>
      </c>
      <c r="G5" s="93"/>
      <c r="H5" s="5"/>
      <c r="I5" s="5"/>
      <c r="J5" s="5"/>
      <c r="K5" s="5"/>
      <c r="L5" s="5"/>
      <c r="M5" s="5"/>
      <c r="N5" s="5"/>
      <c r="O5" s="115">
        <v>4.7</v>
      </c>
      <c r="P5" s="116">
        <v>4.3</v>
      </c>
      <c r="Q5" s="116">
        <v>6.9</v>
      </c>
      <c r="R5" s="116">
        <v>6.8</v>
      </c>
      <c r="S5" s="85">
        <v>4.4000000000000004</v>
      </c>
      <c r="T5" s="105" t="s">
        <v>21</v>
      </c>
      <c r="U5" s="100">
        <v>0</v>
      </c>
      <c r="V5" s="101"/>
    </row>
    <row r="6" spans="1:22" s="29" customFormat="1">
      <c r="A6" s="109">
        <v>22.59</v>
      </c>
      <c r="B6" s="110">
        <v>22.65</v>
      </c>
      <c r="C6" s="110">
        <v>22.78</v>
      </c>
      <c r="D6" s="110">
        <v>22.58</v>
      </c>
      <c r="E6" s="111">
        <v>22.33</v>
      </c>
      <c r="F6" s="94" t="s">
        <v>21</v>
      </c>
      <c r="G6" s="93"/>
      <c r="H6" s="5"/>
      <c r="I6" s="5"/>
      <c r="J6" s="5"/>
      <c r="K6" s="5"/>
      <c r="L6" s="5"/>
      <c r="M6" s="5"/>
      <c r="N6" s="5"/>
      <c r="O6" s="115">
        <v>4.5</v>
      </c>
      <c r="P6" s="116">
        <v>5.7</v>
      </c>
      <c r="Q6" s="116">
        <v>5.3</v>
      </c>
      <c r="R6" s="116">
        <v>5.4</v>
      </c>
      <c r="S6" s="85">
        <v>5.3</v>
      </c>
    </row>
    <row r="7" spans="1:22" ht="13.5" thickBot="1">
      <c r="A7" s="109">
        <v>22.37</v>
      </c>
      <c r="B7" s="110">
        <v>22.34</v>
      </c>
      <c r="C7" s="110">
        <v>22.75</v>
      </c>
      <c r="D7" s="110">
        <v>22.71</v>
      </c>
      <c r="E7" s="111">
        <v>22.51</v>
      </c>
      <c r="F7" s="95">
        <v>21.5</v>
      </c>
      <c r="G7" s="96"/>
      <c r="O7" s="115">
        <v>5.7</v>
      </c>
      <c r="P7" s="116">
        <v>4.2</v>
      </c>
      <c r="Q7" s="116">
        <v>2.7</v>
      </c>
      <c r="R7" s="116">
        <v>5.0999999999999996</v>
      </c>
      <c r="S7" s="85">
        <v>5.9</v>
      </c>
    </row>
    <row r="8" spans="1:22">
      <c r="A8" s="109">
        <v>22.23</v>
      </c>
      <c r="B8" s="110">
        <v>22.36</v>
      </c>
      <c r="C8" s="110">
        <v>22.9</v>
      </c>
      <c r="D8" s="110">
        <v>22.45</v>
      </c>
      <c r="E8" s="111">
        <v>22.48</v>
      </c>
      <c r="O8" s="115">
        <v>4.9000000000000004</v>
      </c>
      <c r="P8" s="116">
        <v>3.7</v>
      </c>
      <c r="Q8" s="116">
        <v>4.3</v>
      </c>
      <c r="R8" s="116">
        <v>4.0999999999999996</v>
      </c>
      <c r="S8" s="85">
        <v>5.4</v>
      </c>
    </row>
    <row r="9" spans="1:22">
      <c r="A9" s="109">
        <v>22.6</v>
      </c>
      <c r="B9" s="110">
        <v>22.72</v>
      </c>
      <c r="C9" s="110">
        <v>22.35</v>
      </c>
      <c r="D9" s="110">
        <v>22.51</v>
      </c>
      <c r="E9" s="111">
        <v>22.69</v>
      </c>
      <c r="O9" s="115">
        <v>6</v>
      </c>
      <c r="P9" s="116">
        <v>3</v>
      </c>
      <c r="Q9" s="116">
        <v>5.3</v>
      </c>
      <c r="R9" s="116">
        <v>3.9</v>
      </c>
      <c r="S9" s="85">
        <v>5.3</v>
      </c>
    </row>
    <row r="10" spans="1:22">
      <c r="A10" s="109">
        <v>22.61</v>
      </c>
      <c r="B10" s="110">
        <v>22.52</v>
      </c>
      <c r="C10" s="110">
        <v>22.52</v>
      </c>
      <c r="D10" s="110">
        <v>22.49</v>
      </c>
      <c r="E10" s="111">
        <v>22.31</v>
      </c>
      <c r="O10" s="115">
        <v>5.9</v>
      </c>
      <c r="P10" s="116">
        <v>3.9</v>
      </c>
      <c r="Q10" s="116">
        <v>6.5</v>
      </c>
      <c r="R10" s="116">
        <v>2.7</v>
      </c>
      <c r="S10" s="85">
        <v>4.5999999999999996</v>
      </c>
    </row>
    <row r="11" spans="1:22">
      <c r="A11" s="109">
        <v>22.42</v>
      </c>
      <c r="B11" s="110">
        <v>22.64</v>
      </c>
      <c r="C11" s="110">
        <v>22.52</v>
      </c>
      <c r="D11" s="110">
        <v>22.4</v>
      </c>
      <c r="E11" s="111">
        <v>22.63</v>
      </c>
      <c r="O11" s="115">
        <v>3.5</v>
      </c>
      <c r="P11" s="116">
        <v>5.7</v>
      </c>
      <c r="Q11" s="116">
        <v>3.2</v>
      </c>
      <c r="R11" s="116">
        <v>3.6</v>
      </c>
      <c r="S11" s="85">
        <v>5.2</v>
      </c>
    </row>
    <row r="12" spans="1:22">
      <c r="A12" s="109">
        <v>22.28</v>
      </c>
      <c r="B12" s="110">
        <v>22.55</v>
      </c>
      <c r="C12" s="110">
        <v>22.38</v>
      </c>
      <c r="D12" s="110">
        <v>22.65</v>
      </c>
      <c r="E12" s="111">
        <v>22.56</v>
      </c>
      <c r="O12" s="115">
        <v>3.9</v>
      </c>
      <c r="P12" s="116">
        <v>4.2</v>
      </c>
      <c r="Q12" s="116">
        <v>6.2</v>
      </c>
      <c r="R12" s="116">
        <v>6.3</v>
      </c>
      <c r="S12" s="85">
        <v>4</v>
      </c>
    </row>
    <row r="13" spans="1:22">
      <c r="A13" s="109">
        <v>22.54</v>
      </c>
      <c r="B13" s="110">
        <v>22.25</v>
      </c>
      <c r="C13" s="110">
        <v>22.4</v>
      </c>
      <c r="D13" s="110">
        <v>22.72</v>
      </c>
      <c r="E13" s="111">
        <v>22.9</v>
      </c>
      <c r="O13" s="115">
        <v>5.6</v>
      </c>
      <c r="P13" s="116">
        <v>4.5</v>
      </c>
      <c r="Q13" s="116">
        <v>5.4</v>
      </c>
      <c r="R13" s="116">
        <v>4.4000000000000004</v>
      </c>
      <c r="S13" s="85">
        <v>6.6</v>
      </c>
    </row>
    <row r="14" spans="1:22">
      <c r="A14" s="109">
        <v>22.31</v>
      </c>
      <c r="B14" s="110">
        <v>22.57</v>
      </c>
      <c r="C14" s="110">
        <v>22.38</v>
      </c>
      <c r="D14" s="110">
        <v>22.58</v>
      </c>
      <c r="E14" s="111">
        <v>22.3</v>
      </c>
      <c r="O14" s="115">
        <v>3.8</v>
      </c>
      <c r="P14" s="116">
        <v>3.2</v>
      </c>
      <c r="Q14" s="116">
        <v>4.9000000000000004</v>
      </c>
      <c r="R14" s="116">
        <v>5</v>
      </c>
      <c r="S14" s="85">
        <v>6.4</v>
      </c>
    </row>
    <row r="15" spans="1:22">
      <c r="A15" s="109">
        <v>22.42</v>
      </c>
      <c r="B15" s="110">
        <v>22.21</v>
      </c>
      <c r="C15" s="110">
        <v>22.45</v>
      </c>
      <c r="D15" s="110">
        <v>22.24</v>
      </c>
      <c r="E15" s="111">
        <v>22.55</v>
      </c>
      <c r="O15" s="115">
        <v>5.3</v>
      </c>
      <c r="P15" s="116">
        <v>6.3</v>
      </c>
      <c r="Q15" s="116">
        <v>2.7</v>
      </c>
      <c r="R15" s="116">
        <v>4.4000000000000004</v>
      </c>
      <c r="S15" s="85">
        <v>4.5</v>
      </c>
    </row>
    <row r="16" spans="1:22">
      <c r="A16" s="109">
        <v>22.25</v>
      </c>
      <c r="B16" s="110">
        <v>22.36</v>
      </c>
      <c r="C16" s="110">
        <v>22.25</v>
      </c>
      <c r="D16" s="110">
        <v>22.34</v>
      </c>
      <c r="E16" s="111">
        <v>22.67</v>
      </c>
      <c r="O16" s="115">
        <v>3.9</v>
      </c>
      <c r="P16" s="116">
        <v>4.7</v>
      </c>
      <c r="Q16" s="116">
        <v>5.2</v>
      </c>
      <c r="R16" s="116">
        <v>4.3</v>
      </c>
      <c r="S16" s="85">
        <v>4.0999999999999996</v>
      </c>
    </row>
    <row r="17" spans="1:19">
      <c r="A17" s="109">
        <v>22.65</v>
      </c>
      <c r="B17" s="110">
        <v>22.5</v>
      </c>
      <c r="C17" s="110">
        <v>22.41</v>
      </c>
      <c r="D17" s="110">
        <v>22.39</v>
      </c>
      <c r="E17" s="111">
        <v>22.48</v>
      </c>
      <c r="O17" s="115">
        <v>6.5</v>
      </c>
      <c r="P17" s="116">
        <v>4.7</v>
      </c>
      <c r="Q17" s="116">
        <v>3.7</v>
      </c>
      <c r="R17" s="116">
        <v>4.2</v>
      </c>
      <c r="S17" s="85">
        <v>5.5</v>
      </c>
    </row>
    <row r="18" spans="1:19">
      <c r="A18" s="109">
        <v>22.5</v>
      </c>
      <c r="B18" s="110">
        <v>22.86</v>
      </c>
      <c r="C18" s="110">
        <v>22.6</v>
      </c>
      <c r="D18" s="110">
        <v>22.6</v>
      </c>
      <c r="E18" s="111">
        <v>22.66</v>
      </c>
      <c r="O18" s="115">
        <v>7.5</v>
      </c>
      <c r="P18" s="116">
        <v>6.4</v>
      </c>
      <c r="Q18" s="116">
        <v>4.7</v>
      </c>
      <c r="R18" s="116">
        <v>6.7</v>
      </c>
      <c r="S18" s="85">
        <v>4.7</v>
      </c>
    </row>
    <row r="19" spans="1:19">
      <c r="A19" s="109">
        <v>22.79</v>
      </c>
      <c r="B19" s="110">
        <v>22.61</v>
      </c>
      <c r="C19" s="110">
        <v>22.91</v>
      </c>
      <c r="D19" s="110">
        <v>22.66</v>
      </c>
      <c r="E19" s="111">
        <v>22.37</v>
      </c>
      <c r="O19" s="115">
        <v>6.4</v>
      </c>
      <c r="P19" s="116">
        <v>4.2</v>
      </c>
      <c r="Q19" s="116">
        <v>4.5999999999999996</v>
      </c>
      <c r="R19" s="116">
        <v>5.5</v>
      </c>
      <c r="S19" s="85">
        <v>4</v>
      </c>
    </row>
    <row r="20" spans="1:19">
      <c r="A20" s="109">
        <v>22.65</v>
      </c>
      <c r="B20" s="110">
        <v>22.75</v>
      </c>
      <c r="C20" s="110">
        <v>21.92</v>
      </c>
      <c r="D20" s="110">
        <v>22</v>
      </c>
      <c r="E20" s="111">
        <v>22.45</v>
      </c>
      <c r="O20" s="115">
        <v>5.6</v>
      </c>
      <c r="P20" s="116">
        <v>6.7</v>
      </c>
      <c r="Q20" s="116">
        <v>4.9000000000000004</v>
      </c>
      <c r="R20" s="116">
        <v>5.4</v>
      </c>
      <c r="S20" s="85">
        <v>6.9</v>
      </c>
    </row>
    <row r="21" spans="1:19">
      <c r="A21" s="109">
        <v>22.51</v>
      </c>
      <c r="B21" s="110">
        <v>22.58</v>
      </c>
      <c r="C21" s="110">
        <v>22.46</v>
      </c>
      <c r="D21" s="110">
        <v>22.76</v>
      </c>
      <c r="E21" s="111">
        <v>22.56</v>
      </c>
      <c r="O21" s="115">
        <v>6.3</v>
      </c>
      <c r="P21" s="116">
        <v>8.1</v>
      </c>
      <c r="Q21" s="116">
        <v>5.0999999999999996</v>
      </c>
      <c r="R21" s="116">
        <v>5.5</v>
      </c>
      <c r="S21" s="85">
        <v>7.7</v>
      </c>
    </row>
    <row r="22" spans="1:19">
      <c r="A22" s="109">
        <v>22.48</v>
      </c>
      <c r="B22" s="110">
        <v>22.38</v>
      </c>
      <c r="C22" s="110">
        <v>22.28</v>
      </c>
      <c r="D22" s="110">
        <v>22.72</v>
      </c>
      <c r="E22" s="111">
        <v>22.96</v>
      </c>
      <c r="O22" s="115">
        <v>4.5999999999999996</v>
      </c>
      <c r="P22" s="116">
        <v>5.8</v>
      </c>
      <c r="Q22" s="116">
        <v>4.7</v>
      </c>
      <c r="R22" s="116">
        <v>4.0999999999999996</v>
      </c>
      <c r="S22" s="85">
        <v>7</v>
      </c>
    </row>
    <row r="23" spans="1:19">
      <c r="A23" s="109">
        <v>22.53</v>
      </c>
      <c r="B23" s="110">
        <v>22.52</v>
      </c>
      <c r="C23" s="110">
        <v>22.61</v>
      </c>
      <c r="D23" s="110">
        <v>22.62</v>
      </c>
      <c r="E23" s="111">
        <v>22.6</v>
      </c>
      <c r="O23" s="115">
        <v>3.5</v>
      </c>
      <c r="P23" s="116">
        <v>5</v>
      </c>
      <c r="Q23" s="116">
        <v>5.9</v>
      </c>
      <c r="R23" s="116">
        <v>3</v>
      </c>
      <c r="S23" s="85">
        <v>3.2</v>
      </c>
    </row>
    <row r="24" spans="1:19">
      <c r="A24" s="109">
        <v>22.54</v>
      </c>
      <c r="B24" s="110">
        <v>22.56</v>
      </c>
      <c r="C24" s="110">
        <v>22.36</v>
      </c>
      <c r="D24" s="110">
        <v>22.46</v>
      </c>
      <c r="E24" s="111">
        <v>22.71</v>
      </c>
      <c r="O24" s="115">
        <v>5.2</v>
      </c>
      <c r="P24" s="116">
        <v>6.1</v>
      </c>
      <c r="Q24" s="116">
        <v>3.8</v>
      </c>
      <c r="R24" s="116">
        <v>4.3</v>
      </c>
      <c r="S24" s="85">
        <v>4.0999999999999996</v>
      </c>
    </row>
    <row r="25" spans="1:19">
      <c r="A25" s="109">
        <v>22.84</v>
      </c>
      <c r="B25" s="110">
        <v>22.52</v>
      </c>
      <c r="C25" s="110">
        <v>22.88</v>
      </c>
      <c r="D25" s="110">
        <v>22.68</v>
      </c>
      <c r="E25" s="111">
        <v>22.54</v>
      </c>
      <c r="O25" s="115">
        <v>4.2</v>
      </c>
      <c r="P25" s="116">
        <v>4.4000000000000004</v>
      </c>
      <c r="Q25" s="116">
        <v>5</v>
      </c>
      <c r="R25" s="116">
        <v>5</v>
      </c>
      <c r="S25" s="85">
        <v>3.9</v>
      </c>
    </row>
    <row r="26" spans="1:19" ht="13.5" thickBot="1">
      <c r="A26" s="112">
        <v>22.76</v>
      </c>
      <c r="B26" s="113">
        <v>22.65</v>
      </c>
      <c r="C26" s="113">
        <v>22.51</v>
      </c>
      <c r="D26" s="113">
        <v>22.77</v>
      </c>
      <c r="E26" s="114">
        <v>22.43</v>
      </c>
      <c r="O26" s="115">
        <v>5.2</v>
      </c>
      <c r="P26" s="116">
        <v>5.0999999999999996</v>
      </c>
      <c r="Q26" s="116">
        <v>3.5</v>
      </c>
      <c r="R26" s="116">
        <v>6.9</v>
      </c>
      <c r="S26" s="85">
        <v>5.2</v>
      </c>
    </row>
    <row r="27" spans="1:19">
      <c r="O27" s="115">
        <v>6.4</v>
      </c>
      <c r="P27" s="116">
        <v>6.4</v>
      </c>
      <c r="Q27" s="116">
        <v>5.9</v>
      </c>
      <c r="R27" s="116">
        <v>4.9000000000000004</v>
      </c>
      <c r="S27" s="85">
        <v>5.9</v>
      </c>
    </row>
    <row r="28" spans="1:19">
      <c r="O28" s="115">
        <v>4.5</v>
      </c>
      <c r="P28" s="116">
        <v>5.2</v>
      </c>
      <c r="Q28" s="116">
        <v>4.9000000000000004</v>
      </c>
      <c r="R28" s="116">
        <v>4</v>
      </c>
      <c r="S28" s="85">
        <v>5.5</v>
      </c>
    </row>
    <row r="29" spans="1:19" ht="13.5" thickBot="1">
      <c r="O29" s="117">
        <v>5.4</v>
      </c>
      <c r="P29" s="118">
        <v>5.6</v>
      </c>
      <c r="Q29" s="118">
        <v>3.3</v>
      </c>
      <c r="R29" s="118">
        <v>5.4</v>
      </c>
      <c r="S29" s="86">
        <v>3.8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I26"/>
  <sheetViews>
    <sheetView showGridLines="0" workbookViewId="0">
      <selection sqref="A1:F26"/>
    </sheetView>
  </sheetViews>
  <sheetFormatPr defaultColWidth="11.42578125" defaultRowHeight="12.75"/>
  <cols>
    <col min="1" max="1" width="9.7109375" style="1" bestFit="1" customWidth="1"/>
    <col min="2" max="5" width="5" style="1" customWidth="1"/>
    <col min="6" max="6" width="5" customWidth="1"/>
  </cols>
  <sheetData>
    <row r="1" spans="1:9" ht="14.1" customHeight="1">
      <c r="A1" s="127" t="s">
        <v>25</v>
      </c>
      <c r="B1" s="128" t="s">
        <v>26</v>
      </c>
      <c r="C1" s="128" t="s">
        <v>27</v>
      </c>
      <c r="D1" s="128" t="s">
        <v>28</v>
      </c>
      <c r="E1" s="128" t="s">
        <v>29</v>
      </c>
      <c r="F1" s="129" t="s">
        <v>30</v>
      </c>
      <c r="G1" s="90" t="s">
        <v>31</v>
      </c>
      <c r="H1" s="97"/>
      <c r="I1" s="132"/>
    </row>
    <row r="2" spans="1:9" ht="14.1" customHeight="1">
      <c r="A2" s="122" t="s">
        <v>32</v>
      </c>
      <c r="B2" s="123">
        <v>0.65</v>
      </c>
      <c r="C2" s="123">
        <v>0.7</v>
      </c>
      <c r="D2" s="123">
        <v>0.65</v>
      </c>
      <c r="E2" s="123">
        <v>0.65</v>
      </c>
      <c r="F2" s="124">
        <v>0.85</v>
      </c>
      <c r="G2" s="94" t="s">
        <v>33</v>
      </c>
      <c r="H2" s="133"/>
      <c r="I2" s="134"/>
    </row>
    <row r="3" spans="1:9" ht="14.1" customHeight="1" thickBot="1">
      <c r="A3" s="122" t="s">
        <v>34</v>
      </c>
      <c r="B3" s="123">
        <v>0.75</v>
      </c>
      <c r="C3" s="123">
        <v>0.85</v>
      </c>
      <c r="D3" s="123">
        <v>0.75</v>
      </c>
      <c r="E3" s="123">
        <v>0.85</v>
      </c>
      <c r="F3" s="124">
        <v>0.65</v>
      </c>
      <c r="G3" s="135" t="s">
        <v>127</v>
      </c>
      <c r="H3" s="136"/>
      <c r="I3" s="137"/>
    </row>
    <row r="4" spans="1:9" ht="14.1" customHeight="1" thickBot="1">
      <c r="A4" s="122" t="s">
        <v>35</v>
      </c>
      <c r="B4" s="123">
        <v>0.75</v>
      </c>
      <c r="C4" s="123">
        <v>0.8</v>
      </c>
      <c r="D4" s="123">
        <v>0.8</v>
      </c>
      <c r="E4" s="123">
        <v>0.7</v>
      </c>
      <c r="F4" s="124">
        <v>0.75</v>
      </c>
      <c r="G4" s="5"/>
      <c r="H4" s="5"/>
    </row>
    <row r="5" spans="1:9" ht="14.1" customHeight="1">
      <c r="A5" s="122" t="s">
        <v>36</v>
      </c>
      <c r="B5" s="123">
        <v>0.6</v>
      </c>
      <c r="C5" s="123">
        <v>0.7</v>
      </c>
      <c r="D5" s="123">
        <v>0.7</v>
      </c>
      <c r="E5" s="123">
        <v>0.75</v>
      </c>
      <c r="F5" s="124">
        <v>0.65</v>
      </c>
      <c r="G5" s="130" t="s">
        <v>20</v>
      </c>
      <c r="H5" s="91" t="s">
        <v>125</v>
      </c>
    </row>
    <row r="6" spans="1:9" ht="14.1" customHeight="1" thickBot="1">
      <c r="A6" s="122" t="s">
        <v>37</v>
      </c>
      <c r="B6" s="123">
        <v>0.7</v>
      </c>
      <c r="C6" s="123">
        <v>0.75</v>
      </c>
      <c r="D6" s="123">
        <v>0.65</v>
      </c>
      <c r="E6" s="123">
        <v>0.85</v>
      </c>
      <c r="F6" s="124">
        <v>0.8</v>
      </c>
      <c r="G6" s="131" t="s">
        <v>21</v>
      </c>
      <c r="H6" s="96" t="s">
        <v>126</v>
      </c>
    </row>
    <row r="7" spans="1:9" ht="14.1" customHeight="1">
      <c r="A7" s="122" t="s">
        <v>34</v>
      </c>
      <c r="B7" s="123">
        <v>0.6</v>
      </c>
      <c r="C7" s="123">
        <v>0.75</v>
      </c>
      <c r="D7" s="123">
        <v>0.75</v>
      </c>
      <c r="E7" s="123">
        <v>0.85</v>
      </c>
      <c r="F7" s="124">
        <v>0.7</v>
      </c>
      <c r="G7" s="5"/>
      <c r="H7" s="5"/>
    </row>
    <row r="8" spans="1:9" ht="14.1" customHeight="1">
      <c r="A8" s="122" t="s">
        <v>35</v>
      </c>
      <c r="B8" s="123">
        <v>0.75</v>
      </c>
      <c r="C8" s="123">
        <v>0.8</v>
      </c>
      <c r="D8" s="123">
        <v>0.65</v>
      </c>
      <c r="E8" s="123">
        <v>0.75</v>
      </c>
      <c r="F8" s="124">
        <v>0.7</v>
      </c>
      <c r="G8" s="5"/>
      <c r="H8" s="5"/>
    </row>
    <row r="9" spans="1:9" ht="14.1" customHeight="1">
      <c r="A9" s="122" t="s">
        <v>36</v>
      </c>
      <c r="B9" s="123">
        <v>0.6</v>
      </c>
      <c r="C9" s="123">
        <v>0.7</v>
      </c>
      <c r="D9" s="123">
        <v>0.8</v>
      </c>
      <c r="E9" s="123">
        <v>0.75</v>
      </c>
      <c r="F9" s="124">
        <v>0.75</v>
      </c>
      <c r="G9" s="5"/>
      <c r="H9" s="5"/>
    </row>
    <row r="10" spans="1:9" ht="14.1" customHeight="1">
      <c r="A10" s="122" t="s">
        <v>38</v>
      </c>
      <c r="B10" s="123">
        <v>0.65</v>
      </c>
      <c r="C10" s="123">
        <v>0.8</v>
      </c>
      <c r="D10" s="123">
        <v>0.85</v>
      </c>
      <c r="E10" s="123">
        <v>0.85</v>
      </c>
      <c r="F10" s="124">
        <v>0.75</v>
      </c>
      <c r="G10" s="5"/>
      <c r="H10" s="5"/>
    </row>
    <row r="11" spans="1:9" ht="14.1" customHeight="1">
      <c r="A11" s="122" t="s">
        <v>34</v>
      </c>
      <c r="B11" s="123">
        <v>0.6</v>
      </c>
      <c r="C11" s="123">
        <v>0.7</v>
      </c>
      <c r="D11" s="123">
        <v>0.6</v>
      </c>
      <c r="E11" s="123">
        <v>0.8</v>
      </c>
      <c r="F11" s="124">
        <v>0.65</v>
      </c>
      <c r="G11" s="5"/>
      <c r="H11" s="5"/>
    </row>
    <row r="12" spans="1:9">
      <c r="A12" s="122" t="s">
        <v>35</v>
      </c>
      <c r="B12" s="123">
        <v>0.8</v>
      </c>
      <c r="C12" s="123">
        <v>0.75</v>
      </c>
      <c r="D12" s="123">
        <v>0.9</v>
      </c>
      <c r="E12" s="123">
        <v>0.5</v>
      </c>
      <c r="F12" s="124">
        <v>0.8</v>
      </c>
      <c r="G12" s="5"/>
      <c r="H12" s="5"/>
    </row>
    <row r="13" spans="1:9">
      <c r="A13" s="122" t="s">
        <v>36</v>
      </c>
      <c r="B13" s="123">
        <v>0.85</v>
      </c>
      <c r="C13" s="123">
        <v>0.75</v>
      </c>
      <c r="D13" s="123">
        <v>0.85</v>
      </c>
      <c r="E13" s="123">
        <v>0.65</v>
      </c>
      <c r="F13" s="124">
        <v>0.7</v>
      </c>
      <c r="G13" s="5"/>
      <c r="H13" s="5"/>
    </row>
    <row r="14" spans="1:9">
      <c r="A14" s="122" t="s">
        <v>39</v>
      </c>
      <c r="B14" s="123">
        <v>0.7</v>
      </c>
      <c r="C14" s="123">
        <v>0.7</v>
      </c>
      <c r="D14" s="123">
        <v>0.75</v>
      </c>
      <c r="E14" s="123">
        <v>0.75</v>
      </c>
      <c r="F14" s="124">
        <v>0.7</v>
      </c>
      <c r="G14" s="5"/>
      <c r="H14" s="5"/>
    </row>
    <row r="15" spans="1:9">
      <c r="A15" s="122" t="s">
        <v>34</v>
      </c>
      <c r="B15" s="123">
        <v>0.65</v>
      </c>
      <c r="C15" s="123">
        <v>0.7</v>
      </c>
      <c r="D15" s="123">
        <v>0.85</v>
      </c>
      <c r="E15" s="123">
        <v>0.75</v>
      </c>
      <c r="F15" s="124">
        <v>0.6</v>
      </c>
      <c r="G15" s="5"/>
      <c r="H15" s="5"/>
    </row>
    <row r="16" spans="1:9">
      <c r="A16" s="122" t="s">
        <v>35</v>
      </c>
      <c r="B16" s="123">
        <v>0.9</v>
      </c>
      <c r="C16" s="123">
        <v>0.8</v>
      </c>
      <c r="D16" s="123">
        <v>0.8</v>
      </c>
      <c r="E16" s="123">
        <v>0.75</v>
      </c>
      <c r="F16" s="124">
        <v>0.85</v>
      </c>
      <c r="G16" s="5"/>
      <c r="H16" s="5"/>
    </row>
    <row r="17" spans="1:8">
      <c r="A17" s="122" t="s">
        <v>36</v>
      </c>
      <c r="B17" s="123">
        <v>0.75</v>
      </c>
      <c r="C17" s="123">
        <v>0.8</v>
      </c>
      <c r="D17" s="123">
        <v>0.75</v>
      </c>
      <c r="E17" s="123">
        <v>0.8</v>
      </c>
      <c r="F17" s="124">
        <v>0.65</v>
      </c>
      <c r="G17" s="5"/>
      <c r="H17" s="5"/>
    </row>
    <row r="18" spans="1:8">
      <c r="A18" s="122" t="s">
        <v>40</v>
      </c>
      <c r="B18" s="123">
        <v>0.75</v>
      </c>
      <c r="C18" s="123">
        <v>0.7</v>
      </c>
      <c r="D18" s="123">
        <v>0.85</v>
      </c>
      <c r="E18" s="123">
        <v>0.7</v>
      </c>
      <c r="F18" s="124">
        <v>0.8</v>
      </c>
      <c r="G18" s="5"/>
      <c r="H18" s="5"/>
    </row>
    <row r="19" spans="1:8">
      <c r="A19" s="122" t="s">
        <v>34</v>
      </c>
      <c r="B19" s="123">
        <v>0.75</v>
      </c>
      <c r="C19" s="123">
        <v>0.7</v>
      </c>
      <c r="D19" s="123">
        <v>0.6</v>
      </c>
      <c r="E19" s="123">
        <v>0.7</v>
      </c>
      <c r="F19" s="124">
        <v>0.6</v>
      </c>
      <c r="G19" s="5"/>
      <c r="H19" s="5"/>
    </row>
    <row r="20" spans="1:8">
      <c r="A20" s="122" t="s">
        <v>35</v>
      </c>
      <c r="B20" s="123">
        <v>0.65</v>
      </c>
      <c r="C20" s="123">
        <v>0.65</v>
      </c>
      <c r="D20" s="123">
        <v>0.85</v>
      </c>
      <c r="E20" s="123">
        <v>0.65</v>
      </c>
      <c r="F20" s="124">
        <v>0.7</v>
      </c>
      <c r="G20" s="5"/>
      <c r="H20" s="5"/>
    </row>
    <row r="21" spans="1:8">
      <c r="A21" s="122" t="s">
        <v>36</v>
      </c>
      <c r="B21" s="123">
        <v>0.6</v>
      </c>
      <c r="C21" s="123">
        <v>0.6</v>
      </c>
      <c r="D21" s="123">
        <v>0.65</v>
      </c>
      <c r="E21" s="123">
        <v>0.6</v>
      </c>
      <c r="F21" s="124">
        <v>0.65</v>
      </c>
      <c r="G21" s="5"/>
      <c r="H21" s="5"/>
    </row>
    <row r="22" spans="1:8">
      <c r="A22" s="122" t="s">
        <v>41</v>
      </c>
      <c r="B22" s="123">
        <v>0.5</v>
      </c>
      <c r="C22" s="123">
        <v>0.55000000000000004</v>
      </c>
      <c r="D22" s="123">
        <v>0.65</v>
      </c>
      <c r="E22" s="123">
        <v>0.8</v>
      </c>
      <c r="F22" s="124">
        <v>0.8</v>
      </c>
      <c r="G22" s="5"/>
      <c r="H22" s="5"/>
    </row>
    <row r="23" spans="1:8">
      <c r="A23" s="122" t="s">
        <v>34</v>
      </c>
      <c r="B23" s="123">
        <v>0.6</v>
      </c>
      <c r="C23" s="123">
        <v>0.8</v>
      </c>
      <c r="D23" s="123">
        <v>0.65</v>
      </c>
      <c r="E23" s="123">
        <v>0.65</v>
      </c>
      <c r="F23" s="124">
        <v>0.75</v>
      </c>
      <c r="G23" s="5"/>
      <c r="H23" s="5"/>
    </row>
    <row r="24" spans="1:8">
      <c r="A24" s="122" t="s">
        <v>35</v>
      </c>
      <c r="B24" s="123">
        <v>0.8</v>
      </c>
      <c r="C24" s="123">
        <v>0.65</v>
      </c>
      <c r="D24" s="123">
        <v>0.75</v>
      </c>
      <c r="E24" s="123">
        <v>0.65</v>
      </c>
      <c r="F24" s="124">
        <v>0.65</v>
      </c>
      <c r="G24" s="5"/>
      <c r="H24" s="5"/>
    </row>
    <row r="25" spans="1:8">
      <c r="A25" s="122" t="s">
        <v>36</v>
      </c>
      <c r="B25" s="123">
        <v>0.65</v>
      </c>
      <c r="C25" s="123">
        <v>0.6</v>
      </c>
      <c r="D25" s="123">
        <v>0.65</v>
      </c>
      <c r="E25" s="123">
        <v>0.6</v>
      </c>
      <c r="F25" s="124">
        <v>0.7</v>
      </c>
      <c r="G25" s="5"/>
      <c r="H25" s="5"/>
    </row>
    <row r="26" spans="1:8" ht="13.5" thickBot="1">
      <c r="A26" s="43" t="s">
        <v>42</v>
      </c>
      <c r="B26" s="125">
        <v>0.65</v>
      </c>
      <c r="C26" s="125">
        <v>0.7</v>
      </c>
      <c r="D26" s="125">
        <v>0.7</v>
      </c>
      <c r="E26" s="125">
        <v>0.6</v>
      </c>
      <c r="F26" s="126">
        <v>0.65</v>
      </c>
      <c r="G26" s="5"/>
      <c r="H26" s="5"/>
    </row>
  </sheetData>
  <printOptions gridLinesSet="0"/>
  <pageMargins left="0.75" right="0.75" top="1" bottom="1" header="0.5" footer="0.5"/>
  <pageSetup orientation="portrait" horizontalDpi="0" verticalDpi="0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GageR&amp;R</vt:lpstr>
      <vt:lpstr>Wheeler Gage RR</vt:lpstr>
      <vt:lpstr>Gage R&amp;R2</vt:lpstr>
      <vt:lpstr>GageR&amp;R3</vt:lpstr>
      <vt:lpstr>GageR&amp;R4</vt:lpstr>
      <vt:lpstr>Type 1 GRR</vt:lpstr>
      <vt:lpstr>Ford Cp Cpk</vt:lpstr>
      <vt:lpstr>XbarR 2nd</vt:lpstr>
      <vt:lpstr>XbarR</vt:lpstr>
      <vt:lpstr>XmR</vt:lpstr>
      <vt:lpstr>XmedianR</vt:lpstr>
      <vt:lpstr>p chart</vt:lpstr>
      <vt:lpstr>p chart var</vt:lpstr>
      <vt:lpstr>np chart</vt:lpstr>
      <vt:lpstr>c chart</vt:lpstr>
      <vt:lpstr>u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AIAG SPC Sample Data</dc:title>
  <dc:creator>Jay Arthur</dc:creator>
  <cp:lastModifiedBy>Nicholas Schmidt</cp:lastModifiedBy>
  <dcterms:created xsi:type="dcterms:W3CDTF">2014-11-30T16:23:44Z</dcterms:created>
  <dcterms:modified xsi:type="dcterms:W3CDTF">2023-10-19T20:30:18Z</dcterms:modified>
</cp:coreProperties>
</file>